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<sst xmlns="http://schemas.openxmlformats.org/spreadsheetml/2006/main" count="25" uniqueCount="24">
  <si>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</si>
  <si>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</si>
  <si>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</si>
  <si>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</si>
  <si>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</si>
  <si>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</si>
  <si>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</si>
  <si>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</si>
  <si>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</si>
  <si>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</si>
  <si>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</si>
  <si>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</si>
  <si>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</si>
  <si>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ČJ</t>
  </si>
  <si>
    <t>AJ</t>
  </si>
  <si>
    <t>NJ</t>
  </si>
  <si>
    <t>IT</t>
  </si>
  <si>
    <t>RU</t>
  </si>
  <si>
    <t>FRA</t>
  </si>
  <si>
    <t>ostatní</t>
  </si>
  <si>
    <t>celkem</t>
  </si>
  <si>
    <t>PL</t>
  </si>
  <si>
    <t>denní průměr</t>
  </si>
  <si>
    <t>Statistika návštěvnosti Informačního centra Olomouc 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</si>
</sst>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1" fillId="24" borderId="22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2.57421875" style="0" customWidth="1"/>
    <col min="11" max="11" width="10.7109375" style="0" customWidth="1"/>
  </cols>
  <sheetData>
    <row r="1" spans="1:11" ht="19.5" customHeight="1" thickBot="1">
      <c r="A1" s="10" t="s">
        <v>23</v>
      </c>
      <c r="B1" s="11"/>
      <c r="C1" s="11"/>
      <c r="K1" s="14"/>
    </row>
    <row r="2" spans="1:18" ht="25.5" customHeight="1" thickBot="1">
      <c r="A2" s="1" t="s">
        <v>0</v>
      </c>
      <c r="B2" s="28" t="s">
        <v>22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21</v>
      </c>
      <c r="H2" s="2" t="s">
        <v>17</v>
      </c>
      <c r="I2" s="2" t="s">
        <v>18</v>
      </c>
      <c r="J2" s="2" t="s">
        <v>19</v>
      </c>
      <c r="K2" s="3" t="s">
        <v>20</v>
      </c>
      <c r="M2" s="7"/>
      <c r="N2" s="7"/>
      <c r="O2" s="7"/>
      <c r="P2" s="7"/>
      <c r="Q2" s="7"/>
      <c r="R2" s="8"/>
    </row>
    <row r="3" spans="1:18" ht="12.75">
      <c r="A3" s="4" t="s">
        <v>1</v>
      </c>
      <c r="B3" s="25">
        <f>AVERAGE(K3)/31</f>
        <v>257.4516129032258</v>
      </c>
      <c r="C3" s="15">
        <v>6700</v>
      </c>
      <c r="D3" s="15">
        <v>182</v>
      </c>
      <c r="E3" s="15">
        <v>200</v>
      </c>
      <c r="F3" s="15">
        <v>45</v>
      </c>
      <c r="G3" s="15">
        <v>188</v>
      </c>
      <c r="H3" s="15">
        <v>222</v>
      </c>
      <c r="I3" s="15">
        <v>32</v>
      </c>
      <c r="J3" s="15">
        <v>412</v>
      </c>
      <c r="K3" s="16">
        <f aca="true" t="shared" si="0" ref="K3:K14">SUM(C3:J3)</f>
        <v>7981</v>
      </c>
      <c r="M3" s="7"/>
      <c r="N3" s="9"/>
      <c r="O3" s="9"/>
      <c r="P3" s="9"/>
      <c r="Q3" s="9"/>
      <c r="R3" s="8"/>
    </row>
    <row r="4" spans="1:18" ht="12.75">
      <c r="A4" s="5" t="s">
        <v>2</v>
      </c>
      <c r="B4" s="26">
        <f>AVERAGE(K4)/28</f>
        <v>337.60714285714283</v>
      </c>
      <c r="C4" s="17">
        <v>7852</v>
      </c>
      <c r="D4" s="17">
        <v>257</v>
      </c>
      <c r="E4" s="17">
        <v>325</v>
      </c>
      <c r="F4" s="17">
        <v>41</v>
      </c>
      <c r="G4" s="17">
        <v>80</v>
      </c>
      <c r="H4" s="17">
        <v>114</v>
      </c>
      <c r="I4" s="17">
        <v>83</v>
      </c>
      <c r="J4" s="17">
        <v>701</v>
      </c>
      <c r="K4" s="18">
        <f t="shared" si="0"/>
        <v>9453</v>
      </c>
      <c r="M4" s="7"/>
      <c r="N4" s="9"/>
      <c r="O4" s="8"/>
      <c r="P4" s="8"/>
      <c r="Q4" s="8"/>
      <c r="R4" s="8"/>
    </row>
    <row r="5" spans="1:18" ht="12.75">
      <c r="A5" s="5" t="s">
        <v>3</v>
      </c>
      <c r="B5" s="26">
        <f>AVERAGE(K5)/31</f>
        <v>329.7741935483871</v>
      </c>
      <c r="C5" s="17">
        <v>8125</v>
      </c>
      <c r="D5" s="17">
        <v>299</v>
      </c>
      <c r="E5" s="17">
        <v>254</v>
      </c>
      <c r="F5" s="17">
        <v>117</v>
      </c>
      <c r="G5" s="17">
        <v>274</v>
      </c>
      <c r="H5" s="17">
        <v>99</v>
      </c>
      <c r="I5" s="17">
        <v>99</v>
      </c>
      <c r="J5" s="17">
        <v>956</v>
      </c>
      <c r="K5" s="18">
        <f t="shared" si="0"/>
        <v>10223</v>
      </c>
      <c r="M5" s="7"/>
      <c r="N5" s="9"/>
      <c r="O5" s="8"/>
      <c r="P5" s="8"/>
      <c r="Q5" s="8"/>
      <c r="R5" s="8"/>
    </row>
    <row r="6" spans="1:18" ht="12.75">
      <c r="A6" s="5" t="s">
        <v>4</v>
      </c>
      <c r="B6" s="26">
        <f>AVERAGE(K6)/30</f>
        <v>503.8666666666667</v>
      </c>
      <c r="C6" s="17">
        <v>10999</v>
      </c>
      <c r="D6" s="17">
        <v>698</v>
      </c>
      <c r="E6" s="17">
        <v>702</v>
      </c>
      <c r="F6" s="17">
        <v>136</v>
      </c>
      <c r="G6" s="17">
        <v>788</v>
      </c>
      <c r="H6" s="17">
        <v>199</v>
      </c>
      <c r="I6" s="17">
        <v>116</v>
      </c>
      <c r="J6" s="17">
        <v>1478</v>
      </c>
      <c r="K6" s="18">
        <f t="shared" si="0"/>
        <v>15116</v>
      </c>
      <c r="M6" s="7"/>
      <c r="N6" s="9"/>
      <c r="O6" s="8"/>
      <c r="P6" s="8"/>
      <c r="Q6" s="8"/>
      <c r="R6" s="8"/>
    </row>
    <row r="7" spans="1:18" ht="12.75">
      <c r="A7" s="5" t="s">
        <v>5</v>
      </c>
      <c r="B7" s="26">
        <f>AVERAGE(K7)/31</f>
        <v>557.9677419354839</v>
      </c>
      <c r="C7" s="17">
        <v>11799</v>
      </c>
      <c r="D7" s="17">
        <v>650</v>
      </c>
      <c r="E7" s="17">
        <v>1212</v>
      </c>
      <c r="F7" s="17">
        <v>128</v>
      </c>
      <c r="G7" s="17">
        <v>185</v>
      </c>
      <c r="H7" s="17">
        <v>300</v>
      </c>
      <c r="I7" s="17">
        <v>301</v>
      </c>
      <c r="J7" s="17">
        <v>2722</v>
      </c>
      <c r="K7" s="18">
        <f t="shared" si="0"/>
        <v>17297</v>
      </c>
      <c r="M7" s="7"/>
      <c r="N7" s="9"/>
      <c r="O7" s="8"/>
      <c r="P7" s="8"/>
      <c r="Q7" s="8"/>
      <c r="R7" s="8"/>
    </row>
    <row r="8" spans="1:18" ht="12.75">
      <c r="A8" s="5" t="s">
        <v>6</v>
      </c>
      <c r="B8" s="26">
        <f>AVERAGE(K8)/30</f>
        <v>574.8666666666667</v>
      </c>
      <c r="C8" s="17">
        <v>9999</v>
      </c>
      <c r="D8" s="17">
        <v>1002</v>
      </c>
      <c r="E8" s="17">
        <v>1014</v>
      </c>
      <c r="F8" s="17">
        <v>214</v>
      </c>
      <c r="G8" s="17">
        <v>114</v>
      </c>
      <c r="H8" s="17">
        <v>387</v>
      </c>
      <c r="I8" s="17">
        <v>396</v>
      </c>
      <c r="J8" s="17">
        <v>4120</v>
      </c>
      <c r="K8" s="18">
        <f t="shared" si="0"/>
        <v>17246</v>
      </c>
      <c r="M8" s="7"/>
      <c r="N8" s="9"/>
      <c r="O8" s="8"/>
      <c r="P8" s="8"/>
      <c r="Q8" s="8"/>
      <c r="R8" s="8"/>
    </row>
    <row r="9" spans="1:18" ht="12.75">
      <c r="A9" s="5" t="s">
        <v>7</v>
      </c>
      <c r="B9" s="26">
        <f>AVERAGE(K9)/31</f>
        <v>739.7096774193549</v>
      </c>
      <c r="C9" s="17">
        <v>15996</v>
      </c>
      <c r="D9" s="17">
        <v>945</v>
      </c>
      <c r="E9" s="17">
        <v>631</v>
      </c>
      <c r="F9" s="17">
        <v>296</v>
      </c>
      <c r="G9" s="17">
        <v>1100</v>
      </c>
      <c r="H9" s="17">
        <v>666</v>
      </c>
      <c r="I9" s="17">
        <v>299</v>
      </c>
      <c r="J9" s="17">
        <v>2998</v>
      </c>
      <c r="K9" s="18">
        <f t="shared" si="0"/>
        <v>22931</v>
      </c>
      <c r="M9" s="7"/>
      <c r="N9" s="9"/>
      <c r="O9" s="8"/>
      <c r="P9" s="8"/>
      <c r="Q9" s="8"/>
      <c r="R9" s="8"/>
    </row>
    <row r="10" spans="1:18" ht="12.75">
      <c r="A10" s="5" t="s">
        <v>8</v>
      </c>
      <c r="B10" s="26">
        <f>AVERAGE(K10)/31</f>
        <v>972.8709677419355</v>
      </c>
      <c r="C10" s="17">
        <v>19888</v>
      </c>
      <c r="D10" s="17">
        <v>1599</v>
      </c>
      <c r="E10" s="17">
        <v>1742</v>
      </c>
      <c r="F10" s="17">
        <v>731</v>
      </c>
      <c r="G10" s="17">
        <v>1001</v>
      </c>
      <c r="H10" s="17">
        <v>496</v>
      </c>
      <c r="I10" s="17">
        <v>875</v>
      </c>
      <c r="J10" s="17">
        <v>3827</v>
      </c>
      <c r="K10" s="18">
        <f t="shared" si="0"/>
        <v>30159</v>
      </c>
      <c r="M10" s="7"/>
      <c r="N10" s="9"/>
      <c r="O10" s="8"/>
      <c r="P10" s="8"/>
      <c r="Q10" s="8"/>
      <c r="R10" s="8"/>
    </row>
    <row r="11" spans="1:18" ht="12.75">
      <c r="A11" s="5" t="s">
        <v>9</v>
      </c>
      <c r="B11" s="26">
        <f>AVERAGE(K11)/30</f>
        <v>824.1666666666666</v>
      </c>
      <c r="C11" s="17">
        <v>17211</v>
      </c>
      <c r="D11" s="17">
        <v>1492</v>
      </c>
      <c r="E11" s="17">
        <v>1100</v>
      </c>
      <c r="F11" s="17">
        <v>886</v>
      </c>
      <c r="G11" s="17">
        <v>391</v>
      </c>
      <c r="H11" s="17">
        <v>399</v>
      </c>
      <c r="I11" s="17">
        <v>245</v>
      </c>
      <c r="J11" s="17">
        <v>3001</v>
      </c>
      <c r="K11" s="18">
        <f t="shared" si="0"/>
        <v>24725</v>
      </c>
      <c r="M11" s="7"/>
      <c r="N11" s="9"/>
      <c r="O11" s="8"/>
      <c r="P11" s="8"/>
      <c r="Q11" s="8"/>
      <c r="R11" s="8"/>
    </row>
    <row r="12" spans="1:18" ht="12.75">
      <c r="A12" s="5" t="s">
        <v>10</v>
      </c>
      <c r="B12" s="26">
        <f>AVERAGE(K12)/31</f>
        <v>449.83870967741933</v>
      </c>
      <c r="C12" s="17">
        <v>8965</v>
      </c>
      <c r="D12" s="17">
        <v>999</v>
      </c>
      <c r="E12" s="17">
        <v>997</v>
      </c>
      <c r="F12" s="17">
        <v>263</v>
      </c>
      <c r="G12" s="17">
        <v>873</v>
      </c>
      <c r="H12" s="17">
        <v>536</v>
      </c>
      <c r="I12" s="17">
        <v>200</v>
      </c>
      <c r="J12" s="17">
        <v>1112</v>
      </c>
      <c r="K12" s="18">
        <f t="shared" si="0"/>
        <v>13945</v>
      </c>
      <c r="M12" s="7"/>
      <c r="N12" s="9"/>
      <c r="O12" s="8"/>
      <c r="P12" s="8"/>
      <c r="Q12" s="8"/>
      <c r="R12" s="8"/>
    </row>
    <row r="13" spans="1:18" ht="12.75">
      <c r="A13" s="5" t="s">
        <v>11</v>
      </c>
      <c r="B13" s="26">
        <f>AVERAGE(K13)/30</f>
        <v>379.2</v>
      </c>
      <c r="C13" s="17">
        <v>6952</v>
      </c>
      <c r="D13" s="17">
        <v>1009</v>
      </c>
      <c r="E13" s="17">
        <v>968</v>
      </c>
      <c r="F13" s="17">
        <v>458</v>
      </c>
      <c r="G13" s="17">
        <v>589</v>
      </c>
      <c r="H13" s="17">
        <v>199</v>
      </c>
      <c r="I13" s="17">
        <v>112</v>
      </c>
      <c r="J13" s="17">
        <v>1089</v>
      </c>
      <c r="K13" s="18">
        <f t="shared" si="0"/>
        <v>11376</v>
      </c>
      <c r="M13" s="7"/>
      <c r="N13" s="9"/>
      <c r="O13" s="8"/>
      <c r="P13" s="8"/>
      <c r="Q13" s="8"/>
      <c r="R13" s="8"/>
    </row>
    <row r="14" spans="1:18" ht="13.5" thickBot="1">
      <c r="A14" s="6" t="s">
        <v>12</v>
      </c>
      <c r="B14" s="27">
        <f>AVERAGE(K14)/31</f>
        <v>639.6774193548387</v>
      </c>
      <c r="C14" s="19">
        <v>15875</v>
      </c>
      <c r="D14" s="19">
        <v>856</v>
      </c>
      <c r="E14" s="19">
        <v>700</v>
      </c>
      <c r="F14" s="19">
        <v>333</v>
      </c>
      <c r="G14" s="19">
        <v>812</v>
      </c>
      <c r="H14" s="19">
        <v>458</v>
      </c>
      <c r="I14" s="19">
        <v>52</v>
      </c>
      <c r="J14" s="19">
        <v>744</v>
      </c>
      <c r="K14" s="20">
        <f t="shared" si="0"/>
        <v>19830</v>
      </c>
      <c r="M14" s="7"/>
      <c r="N14" s="9"/>
      <c r="O14" s="8"/>
      <c r="P14" s="8"/>
      <c r="Q14" s="8"/>
      <c r="R14" s="8"/>
    </row>
    <row r="15" spans="2:18" ht="13.5" thickBot="1">
      <c r="B15" s="12"/>
      <c r="C15" s="14"/>
      <c r="D15" s="14"/>
      <c r="E15" s="14"/>
      <c r="F15" s="14"/>
      <c r="G15" s="14"/>
      <c r="H15" s="14"/>
      <c r="I15" s="14"/>
      <c r="J15" s="14"/>
      <c r="K15" s="14"/>
      <c r="M15" s="9"/>
      <c r="N15" s="9"/>
      <c r="O15" s="8"/>
      <c r="P15" s="8"/>
      <c r="Q15" s="8"/>
      <c r="R15" s="8"/>
    </row>
    <row r="16" spans="1:18" ht="13.5" thickBot="1">
      <c r="A16" s="1" t="s">
        <v>20</v>
      </c>
      <c r="B16" s="24">
        <f>AVERAGE(B3:B14)</f>
        <v>547.2497887864823</v>
      </c>
      <c r="C16" s="21">
        <f aca="true" t="shared" si="1" ref="C16:K16">SUM(C3:C14)</f>
        <v>140361</v>
      </c>
      <c r="D16" s="21">
        <f t="shared" si="1"/>
        <v>9988</v>
      </c>
      <c r="E16" s="21">
        <f t="shared" si="1"/>
        <v>9845</v>
      </c>
      <c r="F16" s="21">
        <f t="shared" si="1"/>
        <v>3648</v>
      </c>
      <c r="G16" s="21">
        <f t="shared" si="1"/>
        <v>6395</v>
      </c>
      <c r="H16" s="21">
        <f t="shared" si="1"/>
        <v>4075</v>
      </c>
      <c r="I16" s="21">
        <f t="shared" si="1"/>
        <v>2810</v>
      </c>
      <c r="J16" s="21">
        <f t="shared" si="1"/>
        <v>23160</v>
      </c>
      <c r="K16" s="22">
        <f t="shared" si="1"/>
        <v>200282</v>
      </c>
      <c r="M16" s="7"/>
      <c r="N16" s="9"/>
      <c r="O16" s="8"/>
      <c r="P16" s="8"/>
      <c r="Q16" s="8"/>
      <c r="R16" s="8"/>
    </row>
    <row r="18" ht="12.75">
      <c r="A18" s="23"/>
    </row>
    <row r="19" ht="12.75">
      <c r="B19" s="13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fedpe</dc:creator>
  <cp:keywords/>
  <dc:description/>
  <cp:lastModifiedBy>sinmi</cp:lastModifiedBy>
  <cp:lastPrinted>2018-01-11T13:25:57Z</cp:lastPrinted>
  <dcterms:created xsi:type="dcterms:W3CDTF">2011-04-14T07:24:53Z</dcterms:created>
  <dcterms:modified xsi:type="dcterms:W3CDTF">2019-03-29T09:57:09Z</dcterms:modified>
  <cp:category/>
  <cp:version/>
  <cp:contentType/>
  <cp:contentStatus/>
</cp:coreProperties>
</file>