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712" activeTab="0"/>
  </bookViews>
  <sheets>
    <sheet name="vedoucí" sheetId="1" r:id="rId1"/>
  </sheets>
  <definedNames>
    <definedName name="_xlnm.Print_Area" localSheetId="0">'vedoucí'!$A$1:$P$72</definedName>
  </definedNames>
  <calcPr fullCalcOnLoad="1"/>
</workbook>
</file>

<file path=xl/sharedStrings.xml><?xml version="1.0" encoding="utf-8"?>
<sst xmlns="http://schemas.openxmlformats.org/spreadsheetml/2006/main" count="23" uniqueCount="13">
  <si>
    <t>Muži 
v %</t>
  </si>
  <si>
    <t>Ženy 
v %</t>
  </si>
  <si>
    <t>Celkový
počet</t>
  </si>
  <si>
    <t>Zastoupení mužů a žen na pozici 
vedoucích odborů</t>
  </si>
  <si>
    <t>Zastoupení mužů a žen na pozici 
vedoucích oddělení</t>
  </si>
  <si>
    <r>
      <t xml:space="preserve">Rok -
</t>
    </r>
    <r>
      <rPr>
        <sz val="8"/>
        <rFont val="Arial CE"/>
        <family val="2"/>
      </rPr>
      <t>stav 
k 31.12.</t>
    </r>
  </si>
  <si>
    <t>Zastoupení mužů a žen mezi vedoucími pracovníky*
 Magistrátu města Olomouce</t>
  </si>
  <si>
    <t>Zastoupení mužů a žen na pozici 
vedoucích pracovníků* na MMOl celkem</t>
  </si>
  <si>
    <t xml:space="preserve">*za vedoucího úředníka je považován vedoucí úředník ve smyslu zákona č. 312/2002 Sb., o úřednících </t>
  </si>
  <si>
    <t>územních samosprávných celků a o změně některých zákonů, ve znění pozdějších předpisů</t>
  </si>
  <si>
    <t>Počet mužů</t>
  </si>
  <si>
    <t>Počet žen</t>
  </si>
  <si>
    <t>Pozn.: v roce 2018 zkreslení způsobené organizačními změnami na MMOl a některá VŘ k 31. 12. 2018 na vedoucí pracovníky dosud neuzavřena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</si>
</sst>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.0%"/>
  </numFmts>
  <fonts count="10">
    <font>
      <sz val="10"/>
      <name val="Arial CE"/>
      <family val="0"/>
    </font>
    <font>
      <b/>
      <sz val="20"/>
      <name val="Times New Roman Greek"/>
      <family val="1"/>
    </font>
    <font>
      <sz val="8"/>
      <name val="Arial CE"/>
      <family val="2"/>
    </font>
    <font>
      <sz val="14.75"/>
      <name val="Arial CE"/>
      <family val="0"/>
    </font>
    <font>
      <sz val="17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6.25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19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0" fillId="3" borderId="1" xfId="19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0" fillId="4" borderId="1" xfId="19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2" borderId="1" xfId="19" applyNumberFormat="1" applyFill="1" applyBorder="1" applyAlignment="1">
      <alignment horizontal="center" vertical="center"/>
    </xf>
    <xf numFmtId="165" fontId="0" fillId="2" borderId="1" xfId="19" applyNumberFormat="1" applyFont="1" applyFill="1" applyBorder="1" applyAlignment="1">
      <alignment horizontal="center" vertical="center"/>
    </xf>
    <xf numFmtId="165" fontId="0" fillId="3" borderId="1" xfId="19" applyNumberFormat="1" applyFill="1" applyBorder="1" applyAlignment="1">
      <alignment horizontal="center" vertical="center"/>
    </xf>
    <xf numFmtId="165" fontId="0" fillId="3" borderId="1" xfId="19" applyNumberFormat="1" applyFont="1" applyFill="1" applyBorder="1" applyAlignment="1">
      <alignment horizontal="center" vertical="center"/>
    </xf>
    <xf numFmtId="165" fontId="0" fillId="4" borderId="1" xfId="19" applyNumberFormat="1" applyFill="1" applyBorder="1" applyAlignment="1">
      <alignment horizontal="center" vertical="center"/>
    </xf>
    <xf numFmtId="165" fontId="0" fillId="4" borderId="1" xfId="1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1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Zastoupení mužů a žen na pozici  vedoucích pracovníků na MMOl </a:t>
            </a:r>
          </a:p>
        </c:rich>
      </c:tx>
      <c:layout>
        <c:manualLayout>
          <c:xMode val="factor"/>
          <c:yMode val="factor"/>
          <c:x val="-0.003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625"/>
          <c:w val="0.93125"/>
          <c:h val="0.77875"/>
        </c:manualLayout>
      </c:layout>
      <c:lineChart>
        <c:grouping val="standard"/>
        <c:varyColors val="0"/>
        <c:ser>
          <c:idx val="1"/>
          <c:order val="0"/>
          <c:tx>
            <c:strRef>
              <c:f>vedoucí!$E$4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vedoucí!$A$5:$A$19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vedoucí!$E$5:$E$19</c:f>
              <c:numCache>
                <c:ptCount val="1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  <c:pt idx="4">
                  <c:v>47</c:v>
                </c:pt>
                <c:pt idx="5">
                  <c:v>47</c:v>
                </c:pt>
                <c:pt idx="6">
                  <c:v>51</c:v>
                </c:pt>
                <c:pt idx="7">
                  <c:v>44</c:v>
                </c:pt>
                <c:pt idx="8">
                  <c:v>46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46</c:v>
                </c:pt>
                <c:pt idx="13">
                  <c:v>50</c:v>
                </c:pt>
                <c:pt idx="14">
                  <c:v>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vedoucí!$C$4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vedoucí!$A$5:$A$19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vedoucí!$C$5:$C$19</c:f>
              <c:numCache>
                <c:ptCount val="15"/>
                <c:pt idx="0">
                  <c:v>46</c:v>
                </c:pt>
                <c:pt idx="1">
                  <c:v>46</c:v>
                </c:pt>
                <c:pt idx="2">
                  <c:v>52</c:v>
                </c:pt>
                <c:pt idx="3">
                  <c:v>50</c:v>
                </c:pt>
                <c:pt idx="4">
                  <c:v>47</c:v>
                </c:pt>
                <c:pt idx="5">
                  <c:v>50</c:v>
                </c:pt>
                <c:pt idx="6">
                  <c:v>50</c:v>
                </c:pt>
                <c:pt idx="7">
                  <c:v>41</c:v>
                </c:pt>
                <c:pt idx="8">
                  <c:v>41</c:v>
                </c:pt>
                <c:pt idx="9">
                  <c:v>38</c:v>
                </c:pt>
                <c:pt idx="10">
                  <c:v>36</c:v>
                </c:pt>
                <c:pt idx="11">
                  <c:v>35</c:v>
                </c:pt>
                <c:pt idx="12">
                  <c:v>38</c:v>
                </c:pt>
                <c:pt idx="13">
                  <c:v>41</c:v>
                </c:pt>
                <c:pt idx="14">
                  <c:v>34</c:v>
                </c:pt>
              </c:numCache>
            </c:numRef>
          </c:val>
          <c:smooth val="0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423759"/>
        <c:crosses val="autoZero"/>
        <c:auto val="0"/>
        <c:lblOffset val="100"/>
        <c:noMultiLvlLbl val="0"/>
      </c:catAx>
      <c:valAx>
        <c:axId val="40423759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861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11"/>
          <c:w val="0.4267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Zastoupení mužů a žen na pozici  vedoucích odborů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04"/>
          <c:w val="0.93475"/>
          <c:h val="0.78725"/>
        </c:manualLayout>
      </c:layout>
      <c:lineChart>
        <c:grouping val="standard"/>
        <c:varyColors val="0"/>
        <c:ser>
          <c:idx val="1"/>
          <c:order val="0"/>
          <c:tx>
            <c:strRef>
              <c:f>vedoucí!$J$4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vedoucí!$A$5:$A$19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vedoucí!$J$5:$J$19</c:f>
              <c:numCach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vedoucí!$H$4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vedoucí!$A$5:$A$19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vedoucí!$H$5:$H$19</c:f>
              <c:numCache>
                <c:ptCount val="1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9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099017"/>
        <c:crosses val="autoZero"/>
        <c:auto val="0"/>
        <c:lblOffset val="100"/>
        <c:noMultiLvlLbl val="0"/>
      </c:catAx>
      <c:valAx>
        <c:axId val="53099017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269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75"/>
          <c:y val="0.9045"/>
          <c:w val="0.42125"/>
          <c:h val="0.0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Zastoupení mužů a žen na pozici  vedoucích oddělení</a:t>
            </a:r>
          </a:p>
        </c:rich>
      </c:tx>
      <c:layout>
        <c:manualLayout>
          <c:xMode val="factor"/>
          <c:yMode val="factor"/>
          <c:x val="0.003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7"/>
          <c:w val="0.93875"/>
          <c:h val="0.771"/>
        </c:manualLayout>
      </c:layout>
      <c:lineChart>
        <c:grouping val="standard"/>
        <c:varyColors val="0"/>
        <c:ser>
          <c:idx val="1"/>
          <c:order val="0"/>
          <c:tx>
            <c:strRef>
              <c:f>vedoucí!$O$4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vedoucí!$A$5:$A$19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vedoucí!$O$5:$O$19</c:f>
              <c:numCache>
                <c:ptCount val="1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39</c:v>
                </c:pt>
                <c:pt idx="4">
                  <c:v>41</c:v>
                </c:pt>
                <c:pt idx="5">
                  <c:v>41</c:v>
                </c:pt>
                <c:pt idx="6">
                  <c:v>44</c:v>
                </c:pt>
                <c:pt idx="7">
                  <c:v>37</c:v>
                </c:pt>
                <c:pt idx="8">
                  <c:v>39</c:v>
                </c:pt>
                <c:pt idx="9">
                  <c:v>41</c:v>
                </c:pt>
                <c:pt idx="10">
                  <c:v>37</c:v>
                </c:pt>
                <c:pt idx="11">
                  <c:v>36</c:v>
                </c:pt>
                <c:pt idx="12">
                  <c:v>37</c:v>
                </c:pt>
                <c:pt idx="13">
                  <c:v>40</c:v>
                </c:pt>
                <c:pt idx="14">
                  <c:v>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vedoucí!$M$4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vedoucí!$A$5:$A$19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vedoucí!$M$5:$M$19</c:f>
              <c:numCache>
                <c:ptCount val="15"/>
                <c:pt idx="0">
                  <c:v>32</c:v>
                </c:pt>
                <c:pt idx="1">
                  <c:v>32</c:v>
                </c:pt>
                <c:pt idx="2">
                  <c:v>38</c:v>
                </c:pt>
                <c:pt idx="3">
                  <c:v>36</c:v>
                </c:pt>
                <c:pt idx="4">
                  <c:v>33</c:v>
                </c:pt>
                <c:pt idx="5">
                  <c:v>37</c:v>
                </c:pt>
                <c:pt idx="6">
                  <c:v>37</c:v>
                </c:pt>
                <c:pt idx="7">
                  <c:v>29</c:v>
                </c:pt>
                <c:pt idx="8">
                  <c:v>29</c:v>
                </c:pt>
                <c:pt idx="9">
                  <c:v>27</c:v>
                </c:pt>
                <c:pt idx="10">
                  <c:v>25</c:v>
                </c:pt>
                <c:pt idx="11">
                  <c:v>23</c:v>
                </c:pt>
                <c:pt idx="12">
                  <c:v>26</c:v>
                </c:pt>
                <c:pt idx="13">
                  <c:v>29</c:v>
                </c:pt>
                <c:pt idx="14">
                  <c:v>24</c:v>
                </c:pt>
              </c:numCache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053091"/>
        <c:crosses val="autoZero"/>
        <c:auto val="0"/>
        <c:lblOffset val="100"/>
        <c:noMultiLvlLbl val="0"/>
      </c:catAx>
      <c:valAx>
        <c:axId val="6053091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8129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0775"/>
          <c:w val="0.41725"/>
          <c:h val="0.0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15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561975" y="5048250"/>
        <a:ext cx="72675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15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561975" y="7743825"/>
        <a:ext cx="72675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15</xdr:col>
      <xdr:colOff>0</xdr:colOff>
      <xdr:row>72</xdr:row>
      <xdr:rowOff>0</xdr:rowOff>
    </xdr:to>
    <xdr:graphicFrame>
      <xdr:nvGraphicFramePr>
        <xdr:cNvPr id="3" name="Chart 4"/>
        <xdr:cNvGraphicFramePr/>
      </xdr:nvGraphicFramePr>
      <xdr:xfrm>
        <a:off x="561975" y="10439400"/>
        <a:ext cx="72675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85" zoomScaleSheetLayoutView="85" workbookViewId="0" topLeftCell="A1">
      <selection activeCell="S27" sqref="S27"/>
    </sheetView>
  </sheetViews>
  <sheetFormatPr defaultColWidth="9.00390625" defaultRowHeight="12.75"/>
  <cols>
    <col min="1" max="1" width="7.375" style="8" customWidth="1"/>
    <col min="2" max="2" width="7.50390625" style="8" bestFit="1" customWidth="1"/>
    <col min="3" max="6" width="6.625" style="8" customWidth="1"/>
    <col min="7" max="7" width="7.50390625" style="8" bestFit="1" customWidth="1"/>
    <col min="8" max="11" width="6.625" style="8" customWidth="1"/>
    <col min="12" max="12" width="7.50390625" style="8" bestFit="1" customWidth="1"/>
    <col min="13" max="16" width="6.625" style="8" customWidth="1"/>
    <col min="17" max="16384" width="9.125" style="8" customWidth="1"/>
  </cols>
  <sheetData>
    <row r="1" spans="1:16" ht="54.7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3" spans="2:16" ht="24.75" customHeight="1">
      <c r="B3" s="23" t="s">
        <v>7</v>
      </c>
      <c r="C3" s="24"/>
      <c r="D3" s="24"/>
      <c r="E3" s="24"/>
      <c r="F3" s="24"/>
      <c r="G3" s="25" t="s">
        <v>3</v>
      </c>
      <c r="H3" s="26"/>
      <c r="I3" s="26"/>
      <c r="J3" s="26"/>
      <c r="K3" s="26"/>
      <c r="L3" s="27" t="s">
        <v>4</v>
      </c>
      <c r="M3" s="28"/>
      <c r="N3" s="28"/>
      <c r="O3" s="28"/>
      <c r="P3" s="28"/>
    </row>
    <row r="4" spans="1:16" ht="33">
      <c r="A4" s="1" t="s">
        <v>5</v>
      </c>
      <c r="B4" s="2" t="s">
        <v>2</v>
      </c>
      <c r="C4" s="2" t="s">
        <v>10</v>
      </c>
      <c r="D4" s="2" t="s">
        <v>0</v>
      </c>
      <c r="E4" s="2" t="s">
        <v>11</v>
      </c>
      <c r="F4" s="3" t="s">
        <v>1</v>
      </c>
      <c r="G4" s="4" t="s">
        <v>2</v>
      </c>
      <c r="H4" s="4" t="s">
        <v>10</v>
      </c>
      <c r="I4" s="4" t="s">
        <v>0</v>
      </c>
      <c r="J4" s="4" t="s">
        <v>11</v>
      </c>
      <c r="K4" s="5" t="s">
        <v>1</v>
      </c>
      <c r="L4" s="6" t="s">
        <v>2</v>
      </c>
      <c r="M4" s="6" t="s">
        <v>10</v>
      </c>
      <c r="N4" s="6" t="s">
        <v>0</v>
      </c>
      <c r="O4" s="6" t="s">
        <v>11</v>
      </c>
      <c r="P4" s="7" t="s">
        <v>1</v>
      </c>
    </row>
    <row r="5" spans="1:16" ht="15" customHeight="1">
      <c r="A5" s="12">
        <v>2004</v>
      </c>
      <c r="B5" s="9">
        <f aca="true" t="shared" si="0" ref="B5:B15">C5+E5</f>
        <v>92</v>
      </c>
      <c r="C5" s="9">
        <f aca="true" t="shared" si="1" ref="C5:C11">H5+M5+1</f>
        <v>46</v>
      </c>
      <c r="D5" s="13">
        <f aca="true" t="shared" si="2" ref="D5:D15">SUM(C5/B5)</f>
        <v>0.5</v>
      </c>
      <c r="E5" s="9">
        <f aca="true" t="shared" si="3" ref="E5:E11">J5+O5</f>
        <v>46</v>
      </c>
      <c r="F5" s="14">
        <f aca="true" t="shared" si="4" ref="F5:F15">SUM(E5/B5)</f>
        <v>0.5</v>
      </c>
      <c r="G5" s="10">
        <f aca="true" t="shared" si="5" ref="G5:G15">H5+J5</f>
        <v>19</v>
      </c>
      <c r="H5" s="10">
        <v>13</v>
      </c>
      <c r="I5" s="15">
        <f aca="true" t="shared" si="6" ref="I5:I15">SUM(H5/G5)</f>
        <v>0.6842105263157895</v>
      </c>
      <c r="J5" s="10">
        <v>6</v>
      </c>
      <c r="K5" s="16">
        <f aca="true" t="shared" si="7" ref="K5:K15">SUM(J5/G5)</f>
        <v>0.3157894736842105</v>
      </c>
      <c r="L5" s="11">
        <f aca="true" t="shared" si="8" ref="L5:L15">M5+O5</f>
        <v>72</v>
      </c>
      <c r="M5" s="11">
        <v>32</v>
      </c>
      <c r="N5" s="17">
        <f aca="true" t="shared" si="9" ref="N5:N15">SUM(M5/L5)</f>
        <v>0.4444444444444444</v>
      </c>
      <c r="O5" s="11">
        <v>40</v>
      </c>
      <c r="P5" s="18">
        <f aca="true" t="shared" si="10" ref="P5:P15">SUM(O5/L5)</f>
        <v>0.5555555555555556</v>
      </c>
    </row>
    <row r="6" spans="1:16" ht="15" customHeight="1">
      <c r="A6" s="12">
        <v>2005</v>
      </c>
      <c r="B6" s="9">
        <f t="shared" si="0"/>
        <v>92</v>
      </c>
      <c r="C6" s="9">
        <f t="shared" si="1"/>
        <v>46</v>
      </c>
      <c r="D6" s="13">
        <f t="shared" si="2"/>
        <v>0.5</v>
      </c>
      <c r="E6" s="9">
        <f t="shared" si="3"/>
        <v>46</v>
      </c>
      <c r="F6" s="14">
        <f t="shared" si="4"/>
        <v>0.5</v>
      </c>
      <c r="G6" s="10">
        <f t="shared" si="5"/>
        <v>19</v>
      </c>
      <c r="H6" s="10">
        <v>13</v>
      </c>
      <c r="I6" s="15">
        <f t="shared" si="6"/>
        <v>0.6842105263157895</v>
      </c>
      <c r="J6" s="10">
        <v>6</v>
      </c>
      <c r="K6" s="16">
        <f t="shared" si="7"/>
        <v>0.3157894736842105</v>
      </c>
      <c r="L6" s="11">
        <f t="shared" si="8"/>
        <v>72</v>
      </c>
      <c r="M6" s="11">
        <v>32</v>
      </c>
      <c r="N6" s="17">
        <f t="shared" si="9"/>
        <v>0.4444444444444444</v>
      </c>
      <c r="O6" s="11">
        <v>40</v>
      </c>
      <c r="P6" s="18">
        <f t="shared" si="10"/>
        <v>0.5555555555555556</v>
      </c>
    </row>
    <row r="7" spans="1:16" ht="15" customHeight="1">
      <c r="A7" s="12">
        <v>2006</v>
      </c>
      <c r="B7" s="9">
        <f t="shared" si="0"/>
        <v>98</v>
      </c>
      <c r="C7" s="9">
        <f t="shared" si="1"/>
        <v>52</v>
      </c>
      <c r="D7" s="13">
        <f t="shared" si="2"/>
        <v>0.5306122448979592</v>
      </c>
      <c r="E7" s="9">
        <f t="shared" si="3"/>
        <v>46</v>
      </c>
      <c r="F7" s="14">
        <f t="shared" si="4"/>
        <v>0.46938775510204084</v>
      </c>
      <c r="G7" s="10">
        <f t="shared" si="5"/>
        <v>19</v>
      </c>
      <c r="H7" s="10">
        <v>13</v>
      </c>
      <c r="I7" s="15">
        <f t="shared" si="6"/>
        <v>0.6842105263157895</v>
      </c>
      <c r="J7" s="10">
        <v>6</v>
      </c>
      <c r="K7" s="16">
        <f t="shared" si="7"/>
        <v>0.3157894736842105</v>
      </c>
      <c r="L7" s="11">
        <f t="shared" si="8"/>
        <v>78</v>
      </c>
      <c r="M7" s="11">
        <v>38</v>
      </c>
      <c r="N7" s="17">
        <f t="shared" si="9"/>
        <v>0.48717948717948717</v>
      </c>
      <c r="O7" s="11">
        <v>40</v>
      </c>
      <c r="P7" s="18">
        <f t="shared" si="10"/>
        <v>0.5128205128205128</v>
      </c>
    </row>
    <row r="8" spans="1:16" ht="15" customHeight="1">
      <c r="A8" s="12">
        <v>2007</v>
      </c>
      <c r="B8" s="9">
        <f t="shared" si="0"/>
        <v>95</v>
      </c>
      <c r="C8" s="9">
        <f t="shared" si="1"/>
        <v>50</v>
      </c>
      <c r="D8" s="13">
        <f t="shared" si="2"/>
        <v>0.5263157894736842</v>
      </c>
      <c r="E8" s="9">
        <f t="shared" si="3"/>
        <v>45</v>
      </c>
      <c r="F8" s="14">
        <f t="shared" si="4"/>
        <v>0.47368421052631576</v>
      </c>
      <c r="G8" s="10">
        <f t="shared" si="5"/>
        <v>19</v>
      </c>
      <c r="H8" s="10">
        <v>13</v>
      </c>
      <c r="I8" s="15">
        <f t="shared" si="6"/>
        <v>0.6842105263157895</v>
      </c>
      <c r="J8" s="10">
        <v>6</v>
      </c>
      <c r="K8" s="16">
        <f t="shared" si="7"/>
        <v>0.3157894736842105</v>
      </c>
      <c r="L8" s="11">
        <f t="shared" si="8"/>
        <v>75</v>
      </c>
      <c r="M8" s="11">
        <v>36</v>
      </c>
      <c r="N8" s="17">
        <f t="shared" si="9"/>
        <v>0.48</v>
      </c>
      <c r="O8" s="11">
        <v>39</v>
      </c>
      <c r="P8" s="18">
        <f t="shared" si="10"/>
        <v>0.52</v>
      </c>
    </row>
    <row r="9" spans="1:16" ht="15" customHeight="1">
      <c r="A9" s="12">
        <v>2008</v>
      </c>
      <c r="B9" s="9">
        <f t="shared" si="0"/>
        <v>94</v>
      </c>
      <c r="C9" s="9">
        <f t="shared" si="1"/>
        <v>47</v>
      </c>
      <c r="D9" s="13">
        <f t="shared" si="2"/>
        <v>0.5</v>
      </c>
      <c r="E9" s="9">
        <f t="shared" si="3"/>
        <v>47</v>
      </c>
      <c r="F9" s="14">
        <f t="shared" si="4"/>
        <v>0.5</v>
      </c>
      <c r="G9" s="10">
        <f t="shared" si="5"/>
        <v>19</v>
      </c>
      <c r="H9" s="10">
        <v>13</v>
      </c>
      <c r="I9" s="15">
        <f t="shared" si="6"/>
        <v>0.6842105263157895</v>
      </c>
      <c r="J9" s="10">
        <v>6</v>
      </c>
      <c r="K9" s="16">
        <f t="shared" si="7"/>
        <v>0.3157894736842105</v>
      </c>
      <c r="L9" s="11">
        <f t="shared" si="8"/>
        <v>74</v>
      </c>
      <c r="M9" s="11">
        <v>33</v>
      </c>
      <c r="N9" s="17">
        <f t="shared" si="9"/>
        <v>0.44594594594594594</v>
      </c>
      <c r="O9" s="11">
        <v>41</v>
      </c>
      <c r="P9" s="18">
        <f t="shared" si="10"/>
        <v>0.5540540540540541</v>
      </c>
    </row>
    <row r="10" spans="1:16" ht="15" customHeight="1">
      <c r="A10" s="20">
        <v>2009</v>
      </c>
      <c r="B10" s="9">
        <f t="shared" si="0"/>
        <v>97</v>
      </c>
      <c r="C10" s="9">
        <f t="shared" si="1"/>
        <v>50</v>
      </c>
      <c r="D10" s="13">
        <f t="shared" si="2"/>
        <v>0.5154639175257731</v>
      </c>
      <c r="E10" s="9">
        <f t="shared" si="3"/>
        <v>47</v>
      </c>
      <c r="F10" s="14">
        <f t="shared" si="4"/>
        <v>0.4845360824742268</v>
      </c>
      <c r="G10" s="10">
        <f t="shared" si="5"/>
        <v>18</v>
      </c>
      <c r="H10" s="10">
        <v>12</v>
      </c>
      <c r="I10" s="15">
        <f t="shared" si="6"/>
        <v>0.6666666666666666</v>
      </c>
      <c r="J10" s="10">
        <v>6</v>
      </c>
      <c r="K10" s="16">
        <f t="shared" si="7"/>
        <v>0.3333333333333333</v>
      </c>
      <c r="L10" s="11">
        <f t="shared" si="8"/>
        <v>78</v>
      </c>
      <c r="M10" s="11">
        <v>37</v>
      </c>
      <c r="N10" s="17">
        <f t="shared" si="9"/>
        <v>0.47435897435897434</v>
      </c>
      <c r="O10" s="11">
        <v>41</v>
      </c>
      <c r="P10" s="18">
        <f t="shared" si="10"/>
        <v>0.5256410256410257</v>
      </c>
    </row>
    <row r="11" spans="1:16" ht="15" customHeight="1">
      <c r="A11" s="12">
        <v>2010</v>
      </c>
      <c r="B11" s="9">
        <f t="shared" si="0"/>
        <v>101</v>
      </c>
      <c r="C11" s="9">
        <f t="shared" si="1"/>
        <v>50</v>
      </c>
      <c r="D11" s="13">
        <f t="shared" si="2"/>
        <v>0.49504950495049505</v>
      </c>
      <c r="E11" s="9">
        <f t="shared" si="3"/>
        <v>51</v>
      </c>
      <c r="F11" s="14">
        <f t="shared" si="4"/>
        <v>0.504950495049505</v>
      </c>
      <c r="G11" s="10">
        <f t="shared" si="5"/>
        <v>19</v>
      </c>
      <c r="H11" s="10">
        <v>12</v>
      </c>
      <c r="I11" s="15">
        <f t="shared" si="6"/>
        <v>0.631578947368421</v>
      </c>
      <c r="J11" s="10">
        <v>7</v>
      </c>
      <c r="K11" s="16">
        <f t="shared" si="7"/>
        <v>0.3684210526315789</v>
      </c>
      <c r="L11" s="11">
        <f t="shared" si="8"/>
        <v>81</v>
      </c>
      <c r="M11" s="11">
        <v>37</v>
      </c>
      <c r="N11" s="17">
        <f t="shared" si="9"/>
        <v>0.4567901234567901</v>
      </c>
      <c r="O11" s="11">
        <v>44</v>
      </c>
      <c r="P11" s="18">
        <f t="shared" si="10"/>
        <v>0.5432098765432098</v>
      </c>
    </row>
    <row r="12" spans="1:16" ht="15" customHeight="1">
      <c r="A12" s="20">
        <v>2011</v>
      </c>
      <c r="B12" s="9">
        <f t="shared" si="0"/>
        <v>85</v>
      </c>
      <c r="C12" s="9">
        <f>H12+M12+1</f>
        <v>41</v>
      </c>
      <c r="D12" s="13">
        <f t="shared" si="2"/>
        <v>0.4823529411764706</v>
      </c>
      <c r="E12" s="9">
        <f>J12+O12</f>
        <v>44</v>
      </c>
      <c r="F12" s="14">
        <f t="shared" si="4"/>
        <v>0.5176470588235295</v>
      </c>
      <c r="G12" s="10">
        <f t="shared" si="5"/>
        <v>18</v>
      </c>
      <c r="H12" s="10">
        <v>11</v>
      </c>
      <c r="I12" s="15">
        <f t="shared" si="6"/>
        <v>0.6111111111111112</v>
      </c>
      <c r="J12" s="10">
        <v>7</v>
      </c>
      <c r="K12" s="16">
        <f t="shared" si="7"/>
        <v>0.3888888888888889</v>
      </c>
      <c r="L12" s="11">
        <f t="shared" si="8"/>
        <v>66</v>
      </c>
      <c r="M12" s="11">
        <v>29</v>
      </c>
      <c r="N12" s="17">
        <f t="shared" si="9"/>
        <v>0.4393939393939394</v>
      </c>
      <c r="O12" s="11">
        <v>37</v>
      </c>
      <c r="P12" s="18">
        <f t="shared" si="10"/>
        <v>0.5606060606060606</v>
      </c>
    </row>
    <row r="13" spans="1:16" ht="15" customHeight="1">
      <c r="A13" s="12">
        <v>2012</v>
      </c>
      <c r="B13" s="9">
        <f t="shared" si="0"/>
        <v>87</v>
      </c>
      <c r="C13" s="9">
        <f>H13+M13+1</f>
        <v>41</v>
      </c>
      <c r="D13" s="13">
        <f t="shared" si="2"/>
        <v>0.47126436781609193</v>
      </c>
      <c r="E13" s="9">
        <v>46</v>
      </c>
      <c r="F13" s="14">
        <f t="shared" si="4"/>
        <v>0.5287356321839081</v>
      </c>
      <c r="G13" s="10">
        <f t="shared" si="5"/>
        <v>18</v>
      </c>
      <c r="H13" s="10">
        <v>11</v>
      </c>
      <c r="I13" s="15">
        <f t="shared" si="6"/>
        <v>0.6111111111111112</v>
      </c>
      <c r="J13" s="10">
        <v>7</v>
      </c>
      <c r="K13" s="16">
        <f t="shared" si="7"/>
        <v>0.3888888888888889</v>
      </c>
      <c r="L13" s="11">
        <f t="shared" si="8"/>
        <v>68</v>
      </c>
      <c r="M13" s="11">
        <v>29</v>
      </c>
      <c r="N13" s="17">
        <f t="shared" si="9"/>
        <v>0.4264705882352941</v>
      </c>
      <c r="O13" s="11">
        <v>39</v>
      </c>
      <c r="P13" s="18">
        <f t="shared" si="10"/>
        <v>0.5735294117647058</v>
      </c>
    </row>
    <row r="14" spans="1:16" ht="15" customHeight="1">
      <c r="A14" s="12">
        <v>2013</v>
      </c>
      <c r="B14" s="9">
        <f t="shared" si="0"/>
        <v>86</v>
      </c>
      <c r="C14" s="9">
        <v>38</v>
      </c>
      <c r="D14" s="13">
        <f t="shared" si="2"/>
        <v>0.4418604651162791</v>
      </c>
      <c r="E14" s="9">
        <v>48</v>
      </c>
      <c r="F14" s="14">
        <f t="shared" si="4"/>
        <v>0.5581395348837209</v>
      </c>
      <c r="G14" s="10">
        <f t="shared" si="5"/>
        <v>17</v>
      </c>
      <c r="H14" s="10">
        <v>10</v>
      </c>
      <c r="I14" s="15">
        <f t="shared" si="6"/>
        <v>0.5882352941176471</v>
      </c>
      <c r="J14" s="10">
        <v>7</v>
      </c>
      <c r="K14" s="16">
        <f t="shared" si="7"/>
        <v>0.4117647058823529</v>
      </c>
      <c r="L14" s="11">
        <f t="shared" si="8"/>
        <v>68</v>
      </c>
      <c r="M14" s="11">
        <v>27</v>
      </c>
      <c r="N14" s="17">
        <f t="shared" si="9"/>
        <v>0.39705882352941174</v>
      </c>
      <c r="O14" s="11">
        <v>41</v>
      </c>
      <c r="P14" s="18">
        <f t="shared" si="10"/>
        <v>0.6029411764705882</v>
      </c>
    </row>
    <row r="15" spans="1:16" ht="15" customHeight="1">
      <c r="A15" s="12">
        <v>2014</v>
      </c>
      <c r="B15" s="9">
        <f t="shared" si="0"/>
        <v>82</v>
      </c>
      <c r="C15" s="9">
        <f>H15+M15+1</f>
        <v>36</v>
      </c>
      <c r="D15" s="13">
        <f t="shared" si="2"/>
        <v>0.43902439024390244</v>
      </c>
      <c r="E15" s="9">
        <v>46</v>
      </c>
      <c r="F15" s="14">
        <f t="shared" si="4"/>
        <v>0.5609756097560976</v>
      </c>
      <c r="G15" s="10">
        <f t="shared" si="5"/>
        <v>19</v>
      </c>
      <c r="H15" s="10">
        <v>10</v>
      </c>
      <c r="I15" s="15">
        <f t="shared" si="6"/>
        <v>0.5263157894736842</v>
      </c>
      <c r="J15" s="10">
        <v>9</v>
      </c>
      <c r="K15" s="16">
        <f t="shared" si="7"/>
        <v>0.47368421052631576</v>
      </c>
      <c r="L15" s="11">
        <f t="shared" si="8"/>
        <v>62</v>
      </c>
      <c r="M15" s="11">
        <v>25</v>
      </c>
      <c r="N15" s="17">
        <f t="shared" si="9"/>
        <v>0.4032258064516129</v>
      </c>
      <c r="O15" s="11">
        <v>37</v>
      </c>
      <c r="P15" s="18">
        <f t="shared" si="10"/>
        <v>0.5967741935483871</v>
      </c>
    </row>
    <row r="16" spans="1:16" ht="15" customHeight="1">
      <c r="A16" s="12">
        <v>2015</v>
      </c>
      <c r="B16" s="9">
        <f>C16+E16</f>
        <v>79</v>
      </c>
      <c r="C16" s="9">
        <f>H16+M16+1</f>
        <v>35</v>
      </c>
      <c r="D16" s="13">
        <f>SUM(C16/B16)</f>
        <v>0.4430379746835443</v>
      </c>
      <c r="E16" s="9">
        <v>44</v>
      </c>
      <c r="F16" s="14">
        <f>SUM(E16/B16)</f>
        <v>0.5569620253164557</v>
      </c>
      <c r="G16" s="10">
        <f>H16+J16</f>
        <v>19</v>
      </c>
      <c r="H16" s="10">
        <v>11</v>
      </c>
      <c r="I16" s="15">
        <f>SUM(H16/G16)</f>
        <v>0.5789473684210527</v>
      </c>
      <c r="J16" s="10">
        <v>8</v>
      </c>
      <c r="K16" s="16">
        <f>SUM(J16/G16)</f>
        <v>0.42105263157894735</v>
      </c>
      <c r="L16" s="11">
        <f>M16+O16</f>
        <v>59</v>
      </c>
      <c r="M16" s="11">
        <v>23</v>
      </c>
      <c r="N16" s="17">
        <f>SUM(M16/L16)</f>
        <v>0.3898305084745763</v>
      </c>
      <c r="O16" s="11">
        <v>36</v>
      </c>
      <c r="P16" s="18">
        <f>SUM(O16/L16)</f>
        <v>0.6101694915254238</v>
      </c>
    </row>
    <row r="17" spans="1:16" ht="15" customHeight="1">
      <c r="A17" s="12">
        <v>2016</v>
      </c>
      <c r="B17" s="9">
        <f>C17+E17</f>
        <v>84</v>
      </c>
      <c r="C17" s="9">
        <f>H17+M17+1</f>
        <v>38</v>
      </c>
      <c r="D17" s="13">
        <f>SUM(C17/B17)</f>
        <v>0.4523809523809524</v>
      </c>
      <c r="E17" s="9">
        <v>46</v>
      </c>
      <c r="F17" s="14">
        <f>SUM(E17/B17)</f>
        <v>0.5476190476190477</v>
      </c>
      <c r="G17" s="10">
        <f>H17+J17</f>
        <v>20</v>
      </c>
      <c r="H17" s="10">
        <v>11</v>
      </c>
      <c r="I17" s="15">
        <f>SUM(H17/G17)</f>
        <v>0.55</v>
      </c>
      <c r="J17" s="10">
        <v>9</v>
      </c>
      <c r="K17" s="16">
        <f>SUM(J17/G17)</f>
        <v>0.45</v>
      </c>
      <c r="L17" s="11">
        <f>M17+O17</f>
        <v>63</v>
      </c>
      <c r="M17" s="11">
        <v>26</v>
      </c>
      <c r="N17" s="17">
        <f>SUM(M17/L17)</f>
        <v>0.4126984126984127</v>
      </c>
      <c r="O17" s="11">
        <v>37</v>
      </c>
      <c r="P17" s="18">
        <f>SUM(O17/L17)</f>
        <v>0.5873015873015873</v>
      </c>
    </row>
    <row r="18" spans="1:16" ht="15" customHeight="1">
      <c r="A18" s="12">
        <v>2017</v>
      </c>
      <c r="B18" s="9">
        <f>C18+E18</f>
        <v>91</v>
      </c>
      <c r="C18" s="9">
        <f>H18+M18+1</f>
        <v>41</v>
      </c>
      <c r="D18" s="13">
        <f>SUM(C18/B18)</f>
        <v>0.45054945054945056</v>
      </c>
      <c r="E18" s="9">
        <v>50</v>
      </c>
      <c r="F18" s="14">
        <f>SUM(E18/B18)</f>
        <v>0.5494505494505495</v>
      </c>
      <c r="G18" s="10">
        <f>H18+J18</f>
        <v>21</v>
      </c>
      <c r="H18" s="10">
        <v>11</v>
      </c>
      <c r="I18" s="15">
        <f>SUM(H18/G18)</f>
        <v>0.5238095238095238</v>
      </c>
      <c r="J18" s="10">
        <v>10</v>
      </c>
      <c r="K18" s="16">
        <f>SUM(J18/G18)</f>
        <v>0.47619047619047616</v>
      </c>
      <c r="L18" s="11">
        <f>M18+O18</f>
        <v>69</v>
      </c>
      <c r="M18" s="11">
        <v>29</v>
      </c>
      <c r="N18" s="17">
        <f>SUM(M18/L18)</f>
        <v>0.42028985507246375</v>
      </c>
      <c r="O18" s="11">
        <v>40</v>
      </c>
      <c r="P18" s="18">
        <f>SUM(O18/L18)</f>
        <v>0.5797101449275363</v>
      </c>
    </row>
    <row r="19" spans="1:16" ht="15" customHeight="1">
      <c r="A19" s="12">
        <v>2018</v>
      </c>
      <c r="B19" s="9">
        <f>C19+E19</f>
        <v>79</v>
      </c>
      <c r="C19" s="9">
        <f>H19+M19+1</f>
        <v>34</v>
      </c>
      <c r="D19" s="13">
        <f>SUM(C19/B19)</f>
        <v>0.43037974683544306</v>
      </c>
      <c r="E19" s="9">
        <f>J19+O19</f>
        <v>45</v>
      </c>
      <c r="F19" s="14">
        <f>SUM(E19/B19)</f>
        <v>0.569620253164557</v>
      </c>
      <c r="G19" s="10">
        <f>H19+J19</f>
        <v>17</v>
      </c>
      <c r="H19" s="10">
        <v>9</v>
      </c>
      <c r="I19" s="15">
        <f>SUM(H19/G19)</f>
        <v>0.5294117647058824</v>
      </c>
      <c r="J19" s="10">
        <v>8</v>
      </c>
      <c r="K19" s="16">
        <f>SUM(J19/G19)</f>
        <v>0.47058823529411764</v>
      </c>
      <c r="L19" s="11">
        <f>M19+O19</f>
        <v>61</v>
      </c>
      <c r="M19" s="11">
        <v>24</v>
      </c>
      <c r="N19" s="17">
        <f>SUM(M19/L19)</f>
        <v>0.39344262295081966</v>
      </c>
      <c r="O19" s="11">
        <v>37</v>
      </c>
      <c r="P19" s="18">
        <f>SUM(O19/L19)</f>
        <v>0.6065573770491803</v>
      </c>
    </row>
    <row r="20" spans="1:17" ht="12.75">
      <c r="A20" s="21" t="s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7.25" customHeight="1">
      <c r="A21" s="22" t="s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7.25" customHeight="1">
      <c r="A22" s="30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39" ht="8.25" customHeight="1"/>
    <row r="44" ht="12.75">
      <c r="K44" s="19"/>
    </row>
    <row r="56" ht="8.25" customHeight="1"/>
  </sheetData>
  <mergeCells count="4">
    <mergeCell ref="B3:F3"/>
    <mergeCell ref="G3:K3"/>
    <mergeCell ref="L3:P3"/>
    <mergeCell ref="A1:P1"/>
  </mergeCells>
  <printOptions horizontalCentered="1"/>
  <pageMargins left="0.5905511811023623" right="0.5905511811023623" top="0.5905511811023623" bottom="0.3937007874015748" header="0.4724409448818898" footer="0.2362204724409449"/>
  <pageSetup fitToHeight="1" fitToWidth="1" horizontalDpi="600" verticalDpi="600" orientation="portrait" paperSize="9" scale="78" r:id="rId2"/>
  <headerFooter alignWithMargins="0">
    <oddFooter xml:space="preserve">&amp;R&amp;9zpracovalo odd. personální a právní </oddFooter>
  </headerFooter>
  <rowBreaks count="1" manualBreakCount="1">
    <brk id="4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svaiv</cp:lastModifiedBy>
  <cp:lastPrinted>2017-02-17T09:52:04Z</cp:lastPrinted>
  <dcterms:created xsi:type="dcterms:W3CDTF">2004-07-30T12:36:10Z</dcterms:created>
  <dcterms:modified xsi:type="dcterms:W3CDTF">2019-01-24T12:59:57Z</dcterms:modified>
  <cp:category/>
  <cp:version/>
  <cp:contentType/>
  <cp:contentStatus/>
</cp:coreProperties>
</file>