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8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<sst xmlns="http://schemas.openxmlformats.org/spreadsheetml/2006/main" count="348" uniqueCount="273">
  <si>
    <t>dopňková výživa sportovce, startovné, ubytování (Las Vegas)</t>
  </si>
  <si>
    <t>pronájem kurtu, trenér, startovné na turnajích v ČR i zahraničí, ubytování , strava, reprezentační a přípravné squashové kempy</t>
  </si>
  <si>
    <t>zabezpečení rozvoje automobilové činnosti - rozvoj členů v řízení motorových vozidel</t>
  </si>
  <si>
    <t>nákup horského kola</t>
  </si>
  <si>
    <t>Pořádání sportovní akce - Putovní pohár města Olomouce - turnaj v bowlingu ke dni neslyšících</t>
  </si>
  <si>
    <t>nájem dráhy, poháry, diplomy, poštovné</t>
  </si>
  <si>
    <t>o.s. Sportovni klub policie - oddil lyzovani</t>
  </si>
  <si>
    <t>materiál, cestovné, opravy, údržba</t>
  </si>
  <si>
    <t>materiál, služby</t>
  </si>
  <si>
    <t>Naděžda Skácelová, Růžová 167, Lutín</t>
  </si>
  <si>
    <t>Zelené příběhy</t>
  </si>
  <si>
    <t>Příroda v bytě</t>
  </si>
  <si>
    <t>Malý koumák</t>
  </si>
  <si>
    <t>Soboty v ateliéru</t>
  </si>
  <si>
    <t>Vzdělávací přednášky MSKA</t>
  </si>
  <si>
    <t>Dětský domov a Školní jídelna, Olomouc, U Sportovní haly 1a</t>
  </si>
  <si>
    <t>Série vystoupení Popové školy a hudební skupiny Dětského domova na území SMO</t>
  </si>
  <si>
    <t>Zpřístupnění hřiště DDŠJ veřejnosti</t>
  </si>
  <si>
    <t>Nejmilejší koncert 2014</t>
  </si>
  <si>
    <t>Podpora spolkové činnosti Svazu letců ČR odbočka č. 20 generála Františka Peřiny</t>
  </si>
  <si>
    <t>Akce pro děti a mládež</t>
  </si>
  <si>
    <t>Salon UVUO 2014</t>
  </si>
  <si>
    <t>Mažoretky - Hvězdičky Lošov</t>
  </si>
  <si>
    <t>HM Rally Team</t>
  </si>
  <si>
    <t>Zimní ozdravný pobyt</t>
  </si>
  <si>
    <t>Sportovní den</t>
  </si>
  <si>
    <t>Soutěž HZS Olk a složek Integrovaného záchranného systému ve vybraných sportech</t>
  </si>
  <si>
    <t>Superšou - sportovní a zábavný den pro děti</t>
  </si>
  <si>
    <t>Stáří je stav mysli aneb V mezilidské komunikaci je stále se co učit.</t>
  </si>
  <si>
    <t>Lyžování zas a znova</t>
  </si>
  <si>
    <t>Sportovní kroužek Boccia</t>
  </si>
  <si>
    <t>Zajištění plaveckého bazénu pro postižené děti a mládež</t>
  </si>
  <si>
    <t>Hudební skupina Senioři</t>
  </si>
  <si>
    <t>Pohybové aktivity pro zdravý životní styl</t>
  </si>
  <si>
    <t>Taneční soustředění "SUMMER DANCE CAMP"</t>
  </si>
  <si>
    <t>Novoveska 15 , 8.3.2014</t>
  </si>
  <si>
    <t>Sportovní soutěže pro ZŠ a SŠ Olomouce</t>
  </si>
  <si>
    <t>Reprezentace účastníků v ústředních kolech soutěží v sokolské všestrannosti</t>
  </si>
  <si>
    <t>Župní soutěž pro rodiče a děti v míčovém trojboji a soutěž pro předškolní děti</t>
  </si>
  <si>
    <t>Letní tábor Sokol Olomouc.</t>
  </si>
  <si>
    <t>Rákosniček</t>
  </si>
  <si>
    <t>Celoroční činnost oldskautského odílu Vlčáci</t>
  </si>
  <si>
    <t>Monitoring kanalizace</t>
  </si>
  <si>
    <t>Zimní výprava - "Dobytí severního pólu"</t>
  </si>
  <si>
    <t>Akce šikula: revitalizace stanových podsad</t>
  </si>
  <si>
    <t>Velikonoční výprava 2014</t>
  </si>
  <si>
    <t>Horolezecká expedice: Rax Alpe</t>
  </si>
  <si>
    <t>Skauti v zahraničí: Podzimní prázdniny v Bratislavě</t>
  </si>
  <si>
    <t>Zábavný den pro žáky základních škol</t>
  </si>
  <si>
    <t>Všude dobře, v klubovně taky</t>
  </si>
  <si>
    <t>Kamarádství na vodě II</t>
  </si>
  <si>
    <t>Když je venku plískanice, stejně si hrát můžeme převelice</t>
  </si>
  <si>
    <t>Kamarádství na laně</t>
  </si>
  <si>
    <t>Divadlem za hranice možností</t>
  </si>
  <si>
    <t>Podpora Mladých hasičů při SDH Olomouc-Radíkov</t>
  </si>
  <si>
    <t>Zlepšení služeb a péče pro tělesně a zdravotně postižené občany</t>
  </si>
  <si>
    <t>XVI.ročník pohárové soutěže v požárním útoku - H.E.2014</t>
  </si>
  <si>
    <t>Finále republikových soutěží v basketbalu</t>
  </si>
  <si>
    <t>INFO - informační buletin a vydání Výroční zprávy</t>
  </si>
  <si>
    <t>Mistrovství České republiky - Pétanque - trojice mužů</t>
  </si>
  <si>
    <t>Vybudování klubovny pro křesťanské rodiny s dětmi</t>
  </si>
  <si>
    <t>Outdoor Camp pro děti</t>
  </si>
  <si>
    <t>VE SLUŽBÁCH SHERLOCKA HOLMESE</t>
  </si>
  <si>
    <t>PENÍZE V KAPSE I.</t>
  </si>
  <si>
    <t>TEEPE PRO VYBAVENÍ TÁBOŘIŠTĚ</t>
  </si>
  <si>
    <t>Zajištění Mikulášské besídky pro zdravotně postižené děti a děti členů organizace</t>
  </si>
  <si>
    <t>Reprezentace města Olomouce v naturální kulturistice a fitness, šíření myšlenky náturálního sportu.</t>
  </si>
  <si>
    <t>Příměstský tábor pod lany</t>
  </si>
  <si>
    <t>Dům dětí a mládeže Olomouc, tř. 17. listopadu 47, Olomouc</t>
  </si>
  <si>
    <t>o.s. Tělocvičná jednota Sokol Olomouc-Černovír, U Stavu 171</t>
  </si>
  <si>
    <t>o.s. Sportovní klub Lošov, Svolinského 65, Olomouc - Lošov</t>
  </si>
  <si>
    <t>o.s. PAPRSEK-společnost pro využití volného času, Foerstrova 35, Olomouc</t>
  </si>
  <si>
    <t>o.p.s. JITRO Olomouc, Mozartova 43, Olomouc</t>
  </si>
  <si>
    <t>o.s. Junák – Svaz skautů a skautek, 7. středisko „Žlutý kvítek“ Olomouc, Rožňavská 8, Olomouc</t>
  </si>
  <si>
    <t>Náboženská obec Církve československé husitské v Olomouci - Hodolanech, Farského 2, Olomouc</t>
  </si>
  <si>
    <t>Gabriela Široká, Dobnerova 17, Olomouc</t>
  </si>
  <si>
    <t>o.s. Kulovy blesk, Fischerova 16, Olomouc</t>
  </si>
  <si>
    <t>o.s. HM Rally Team, Nad Štolou 3, Praha</t>
  </si>
  <si>
    <t>Bc.Jan Páleníček, Brněnská 48, Olomouc</t>
  </si>
  <si>
    <t>o.s. Moravsko-slezská křesťanská akademie, tř. Svornosti 8, Olomouc</t>
  </si>
  <si>
    <t>o.s. Svazu letců České republiky odbočka č. 20 generála Františka Peřiny Olomouc, Karafiátová 4, Olomouc</t>
  </si>
  <si>
    <t>o.s. Unie výtvarných umělců olomoucka, Dolní nám. 7, Olomouc</t>
  </si>
  <si>
    <t>o.p.s. Základní škola a Střední škola CREDO, Mozartova 43, Olomouc</t>
  </si>
  <si>
    <t>o.s. Prologopaed - Občanské sdružení pro podporu Základní školy a Mateřské školy logopedické Olomouc, tř. Svornosti 37, Olomouc</t>
  </si>
  <si>
    <t>o.s. Sportovní klub při Hasičském záchranném sboru Olomouckého kraje, Schweitzerova 91, Olomouc</t>
  </si>
  <si>
    <t>o.p.s. KYKLOP, Tylova 6, Olomouc</t>
  </si>
  <si>
    <t>Josef Majer, Hraniční 23, Olomouc</t>
  </si>
  <si>
    <t>Bc. Jana Kvapilová, Rooseveltova 123, Olomouc</t>
  </si>
  <si>
    <t>o.s. Klub Sportovního Tance QUICK, Sudova 11,  Olomouc</t>
  </si>
  <si>
    <t>o.s. Vojenské sdružení rehabilitovaných, tř. 1. máje 1, Olomouc</t>
  </si>
  <si>
    <t>Jiří Šindler - kabinet Tv pro ZŠ, Pasteurova 2, Olomouc</t>
  </si>
  <si>
    <t>o.s. Sokolská župa Olomoucká - Smrčkova, Rooseveltova 34, Olomouc</t>
  </si>
  <si>
    <t>o.s. Tělocvičná jednota Sokol Olomouc, 17. listopadu 1, Olomouc</t>
  </si>
  <si>
    <t>o.s. Junák-svaz skautů a skautek ČR, středisko Zdimíra Touška Olomouc, Holická 19, Olomouc</t>
  </si>
  <si>
    <t>o.s. Junák - svaz skautů a skautek ČR, středisko Vládi Tylšara Olomouc, Na Vyhlídce 7, Olomouc</t>
  </si>
  <si>
    <t>o.s. SPOLU Olomouc, Dolní nám. 38, Olomouc</t>
  </si>
  <si>
    <t>o.s. Sbor Dobrovolných hasičů v Olomouci - Radíkově, Náprstkova 1, Olomouc - Radíkov</t>
  </si>
  <si>
    <t>o.s. Svaz tělesně postižených v ČR,  Okresní organizace Olomouc, Slovenská 5, Olomouc</t>
  </si>
  <si>
    <t>o.s. Sbor dobrovolných hasičů Chválkovice, Selské náměstí, Olomouc</t>
  </si>
  <si>
    <t>o.s. OSK Klubko, Stiborova 2,  Olomouc</t>
  </si>
  <si>
    <t>o.s. Oblastní unie neslyšících Olomouc, Jungmannova 25, Olomouc</t>
  </si>
  <si>
    <t>o.s. Lanové centrum PROUD, Na Střelnici 48, Olomouc</t>
  </si>
  <si>
    <t>o.s. Junák - svaz skautů a skautek ČR, Olomoucký kraj, Holická 19, Olomouc</t>
  </si>
  <si>
    <t>o.s. Svaz tělesně postižených v ČR, Místní organizace Olomouc, Slovenská 5, Olomouc</t>
  </si>
  <si>
    <t>Číslo žádosti</t>
  </si>
  <si>
    <t>Návrh</t>
  </si>
  <si>
    <t>Rozpočtová změna</t>
  </si>
  <si>
    <t>MTBO - Mountain bike orienteering</t>
  </si>
  <si>
    <t>Slobodan Rusko, Synkova 1, Olomouc</t>
  </si>
  <si>
    <t>Letní hokejový kemp</t>
  </si>
  <si>
    <t>Původní požadavek</t>
  </si>
  <si>
    <t>Požadavek</t>
  </si>
  <si>
    <t>o.s. Inspiro, Kapucínská 4, Olomouc</t>
  </si>
  <si>
    <t>Předkladatel</t>
  </si>
  <si>
    <t>Název projektu</t>
  </si>
  <si>
    <t>Obsah projektu - účel</t>
  </si>
  <si>
    <t>RMO</t>
  </si>
  <si>
    <t>Hravé víkendy Herního klubu</t>
  </si>
  <si>
    <t>Informační panely DDM Olomouc</t>
  </si>
  <si>
    <t>Odborná soustředění kytarových kroužků</t>
  </si>
  <si>
    <t>Propagace DDM Olomouc</t>
  </si>
  <si>
    <t>Turnaje herního klubu</t>
  </si>
  <si>
    <t>„Hračičkové - výtvarné dílny určené všem hravým a tvořivým dětem“</t>
  </si>
  <si>
    <t>O zlatou pálku 2014</t>
  </si>
  <si>
    <t>Olomoucký talent 2014</t>
  </si>
  <si>
    <t>Podzimní rukodělné workshopy</t>
  </si>
  <si>
    <t>Herní maratony</t>
  </si>
  <si>
    <t>Battle in the house 2014</t>
  </si>
  <si>
    <t>Roztančená soustředění 2014</t>
  </si>
  <si>
    <t>Neseď doma! 2</t>
  </si>
  <si>
    <t>Halloween 2014</t>
  </si>
  <si>
    <t>Desire of dance</t>
  </si>
  <si>
    <t>Záhada hlavolamu</t>
  </si>
  <si>
    <t>materiál, opravy, údržba</t>
  </si>
  <si>
    <t>výroba informačních panelů</t>
  </si>
  <si>
    <t>materiál, doprava, strava, vstupné</t>
  </si>
  <si>
    <t>propagace</t>
  </si>
  <si>
    <t>materiál, propagace, pronájem, doprava, vstupné, strava</t>
  </si>
  <si>
    <t>materiál</t>
  </si>
  <si>
    <t>odměny pro vítěze</t>
  </si>
  <si>
    <t>materiál, propagace, tisk, strava</t>
  </si>
  <si>
    <t>kostýmy</t>
  </si>
  <si>
    <t>materiál, ubytování, stravování, vstupné, kopírování</t>
  </si>
  <si>
    <t>materiál, stravování, vstupné, kopírování, tisk propagačních materiálů</t>
  </si>
  <si>
    <t>materiál, tisk, stravování</t>
  </si>
  <si>
    <t xml:space="preserve">materiál, tisk </t>
  </si>
  <si>
    <t>materiál, tisk fotografií, katalogu a kopírování</t>
  </si>
  <si>
    <t>materiál, tisk, odměny pro vítěze</t>
  </si>
  <si>
    <t>doprava, stravování</t>
  </si>
  <si>
    <t>materiál, cestovné, tisk, poštovné</t>
  </si>
  <si>
    <t>materiál, grafické zpracování a tisk propagačních materiálů</t>
  </si>
  <si>
    <t>notebook</t>
  </si>
  <si>
    <t>Pronájem techniky a lokality, propagace, kulturní program, občerstvení pro děti</t>
  </si>
  <si>
    <t>číštění a monitoring kanalizace včetně záznamu na DVD</t>
  </si>
  <si>
    <t>materiál, cestovné, ubytování, potraviny</t>
  </si>
  <si>
    <t>materiál, cestovné, tisk, ubytování, odměny</t>
  </si>
  <si>
    <t>materiál, cestovné</t>
  </si>
  <si>
    <t>materiál, tisk, odměny</t>
  </si>
  <si>
    <t>materiál, propagace, stravování, pitný režim, výroba pracovních sešitů</t>
  </si>
  <si>
    <t>o.s. M+DVK A, Stará Víska 23, Olomouc</t>
  </si>
  <si>
    <t>Tančíme pro radost i v roce 2014</t>
  </si>
  <si>
    <t>materiál, nájemné, propagace</t>
  </si>
  <si>
    <t>materiál, poplatek OSA, ozvučení, moderátor, nafukovací atrakce, lanová dráha, lukostřelba</t>
  </si>
  <si>
    <t>dresy, energie</t>
  </si>
  <si>
    <t>materiál, nájemné, vstupné, doprava, údržba</t>
  </si>
  <si>
    <t>o.s. SK SKIVELO Neslyšících Olomouc, Jungmannova 25, Olomouc</t>
  </si>
  <si>
    <t>Tereza Široká - (13 let, mistryně republiky)  účast na mistrovských juniurských turnajích v ČR a zahraničí</t>
  </si>
  <si>
    <t>nájemné</t>
  </si>
  <si>
    <t>materiál, opravy nástrojů</t>
  </si>
  <si>
    <t>pronájem sportovišť</t>
  </si>
  <si>
    <t>pronájem bazénu</t>
  </si>
  <si>
    <t>ubytování, stravování, vleky, cestovné</t>
  </si>
  <si>
    <t>cestovné</t>
  </si>
  <si>
    <t>materiál, opravy, kopírování</t>
  </si>
  <si>
    <t>materiál - kancelářské potřeby, knihy, DVD</t>
  </si>
  <si>
    <t>lektorné, propagace</t>
  </si>
  <si>
    <t>materiál, propagace, poštovné, zpracování dokumentace, cestovné</t>
  </si>
  <si>
    <t>kopírování, lektorné, cestovné</t>
  </si>
  <si>
    <t>tee-pee</t>
  </si>
  <si>
    <t>materiál na opravu klubovny svépomocí</t>
  </si>
  <si>
    <t>vodácké vybavení</t>
  </si>
  <si>
    <t>stolní hry</t>
  </si>
  <si>
    <t>horolezecký materiál</t>
  </si>
  <si>
    <t>pronájem místnosti ke schůzkám</t>
  </si>
  <si>
    <t>pronájem prostor a ozvučení</t>
  </si>
  <si>
    <t>propagační materiály, pracovní sešity, zapůjčení materiálu na outdoorové aktivity, stravování, pitný režim</t>
  </si>
  <si>
    <t>materiál, odměny soutěžícím</t>
  </si>
  <si>
    <t>ceny v soutěžích</t>
  </si>
  <si>
    <t>materiál, doprava, vstupné</t>
  </si>
  <si>
    <t>materiál, pronájmy sportovišť</t>
  </si>
  <si>
    <t>materiál, poštovné, tlumočník, vstupné</t>
  </si>
  <si>
    <t>mikulášské balíčky, výzdoba sálu</t>
  </si>
  <si>
    <t>materiál, vstupné, cestovné</t>
  </si>
  <si>
    <t>pronájem stanového tábora, stravování, jízdné, vstupné, zdravotní dozor</t>
  </si>
  <si>
    <t>tisk pozvánek, doprava</t>
  </si>
  <si>
    <t>permanentky a vstupenky na kulturní a sportovní akce</t>
  </si>
  <si>
    <t>pronájem hřiště</t>
  </si>
  <si>
    <t>o.s. SK Nové Sady, Husitská 4, Olomouc</t>
  </si>
  <si>
    <t>Hudební pětka na dráze</t>
  </si>
  <si>
    <t xml:space="preserve">Podpora pořádání MČR ve sportovní střelbě tělesně postižených </t>
  </si>
  <si>
    <t>ceny pro soutěžící, střelecký a propagační materiál, pronájem střelnice</t>
  </si>
  <si>
    <t>SŠ, ZŠ a MŠ pro sluchově postižené, Kosmonautů 4, Olomouc</t>
  </si>
  <si>
    <t>Odměny vítězům turnajů moravských škol sluchově postižených žáků v basketbalu a futsalu</t>
  </si>
  <si>
    <t>medaily, poháry, drobné věcné ceny</t>
  </si>
  <si>
    <t>o.s. Okresní rada Asociace školních sportovních klubů Olomouc, Tomkova 45, Olomouc</t>
  </si>
  <si>
    <t xml:space="preserve">pronájem haly a časomíry </t>
  </si>
  <si>
    <t>OR AŠSK Olomouc - pořádání soutěží pro žáky základních a středních škol</t>
  </si>
  <si>
    <t>Celkem Dům dětí a mládeže Olomouc</t>
  </si>
  <si>
    <t>Celkem Junák, stř. Žlutý kvítek</t>
  </si>
  <si>
    <t>Celkem žádosti převedeny z oblasti Využití volného času dětí a mládeže</t>
  </si>
  <si>
    <t>Celkem Junák - Olomoucký kraj</t>
  </si>
  <si>
    <t>Celkem Junák - stř. vládi Tylšara</t>
  </si>
  <si>
    <t>Celkem Junák - stř. Zdimíra Touška</t>
  </si>
  <si>
    <t xml:space="preserve">Celkem </t>
  </si>
  <si>
    <t>Celkem Sokolská župa Olomoucká - Smrčkova</t>
  </si>
  <si>
    <t>o.s. SPCCH v ČR, ZO Astmatiků, Polská 57, Olomouc</t>
  </si>
  <si>
    <t>Zdraví</t>
  </si>
  <si>
    <t>lázeňské procedury ve Slatinicích</t>
  </si>
  <si>
    <t>Příspěvek v roce 2014</t>
  </si>
  <si>
    <t>materiál, pronájem, doprava, vstupné</t>
  </si>
  <si>
    <t>283 000 v oblasti Využití volného času dětí a mládeže, 15 000 v oblasti Sport a 30 000 v oblasti Podpora mimořádných aktivit</t>
  </si>
  <si>
    <t>75 000 Využití volného času dětí a mládeže</t>
  </si>
  <si>
    <t xml:space="preserve">20 000 Sport </t>
  </si>
  <si>
    <t>55 000 sport</t>
  </si>
  <si>
    <t>27 000 Sport</t>
  </si>
  <si>
    <t>0,--</t>
  </si>
  <si>
    <t>12 000 Využití volného času dětí a mládeže, další žádost přesunuta z oblasti Využití volného času dětí a mládeže</t>
  </si>
  <si>
    <t>15 000 Využití volného času dětí a mládeže, další žádost přesunuta z oblasti Využití volného času dětí a mládeže</t>
  </si>
  <si>
    <t>15 000 Využití volného času dětí a mládeže</t>
  </si>
  <si>
    <t>45 000 Využití volného času dětí a mládeže</t>
  </si>
  <si>
    <t>50 000 Využití volného času dětí a mládeže</t>
  </si>
  <si>
    <t>10 000 Sport, 10 000 Využití volného času dětí a mládeže</t>
  </si>
  <si>
    <t>85 000 Sport, 10 000 Využití volného času dětí a mládeže</t>
  </si>
  <si>
    <t>10 000 Využití volného času dětí a mládeže</t>
  </si>
  <si>
    <t>20 000 Sport</t>
  </si>
  <si>
    <t>30 000 Sport</t>
  </si>
  <si>
    <t>o.s. Sportovní klub tělesně postižených sportovců, Balbínova 3, Olomouc</t>
  </si>
  <si>
    <t>80 000 Sport</t>
  </si>
  <si>
    <t>nežádáno</t>
  </si>
  <si>
    <t>0,-- Podpora mimořádných aktivit</t>
  </si>
  <si>
    <t>0,-- Kč, žádost č.36 převedena z oblasti Podpora mimořádných aktivit,  žádost č.46 podaná v oblasti Drobných veřejně prospěšných aktivit s výší příspěvku do 5 tis. Kč</t>
  </si>
  <si>
    <t>12 000 Využití volného času dětí a mládeže, žádost č.49 podaná v oblasti Drobných veřejně prospěšných aktivit s výší příspěvku do 5 tis. Kč</t>
  </si>
  <si>
    <t>15 000 Využití volného času dětí a mládeže,  žádost č.50 podaná v oblasti Drobných veřejně prospěšných aktivit s výší příspěvku do 5 tis. Kč</t>
  </si>
  <si>
    <t>materiál, tisk, ubytování, vstupné</t>
  </si>
  <si>
    <t>0,-- Kč, žádost č.36 převedena z oblasti Podpora mimořádných aktivit, žádost č.46 podaná v oblasti Drobných veřejně prospěšných aktivit s výší příspěvku do 5 tis. Kč</t>
  </si>
  <si>
    <t>20 000 Sport,  žádost č.31 převedena z oblasti Využití volného času dětí a mládeže</t>
  </si>
  <si>
    <t>stravování a ubytování</t>
  </si>
  <si>
    <t>Drobné aktivity Územní organizace Vojenského sdružení rehabilitovaných v oblasti kultury a sportu</t>
  </si>
  <si>
    <t>20 000 Sport, žádost č.65 v oblasti Drobných veřejně prospěšných aktivit s výší příspěvku do 5 tis. Kč</t>
  </si>
  <si>
    <t>materiál, ceny, diplomy, účastnické listy, pronájem sálu, zvukař</t>
  </si>
  <si>
    <t>žádost stažena žadatelem</t>
  </si>
  <si>
    <t>223 000</t>
  </si>
  <si>
    <t>38 000</t>
  </si>
  <si>
    <t>Základní škola sv. Voršily v Olomouci, Aksamitova 6</t>
  </si>
  <si>
    <t>Cestovatelé</t>
  </si>
  <si>
    <t>260 000 Využití volného času dětí a mládeže</t>
  </si>
  <si>
    <t>o.s. Regionální unie seniorů, Jungmannova 25, Olomouc</t>
  </si>
  <si>
    <t>Zájezdová a kulturně vzdělávací činnost</t>
  </si>
  <si>
    <t>materiál, služby, cestovné</t>
  </si>
  <si>
    <t>o.s. Klub dr. Milady Horákové, Jungmannova 25, Olomouc</t>
  </si>
  <si>
    <t>Zájmová, vzdělávací a vzpomínková činnost k významným výročím v roce 2014</t>
  </si>
  <si>
    <t>materiál, cestovné, kopírování, vstupenky</t>
  </si>
  <si>
    <t>převod do oblasti Ochrana obyvatel</t>
  </si>
  <si>
    <t>žádosti převedené z oblasti Sport</t>
  </si>
  <si>
    <t>žádosti převedené z oblasti Využití volného času dětí a mládeže</t>
  </si>
  <si>
    <t>žádosti převedené z oblasti Podpora mimořádných aktivit</t>
  </si>
  <si>
    <t>Celkem žádosti převedeny z oblasti Podpora mimořádných aktivit</t>
  </si>
  <si>
    <t>Celkem žádosti převedeny z oblasti Sport</t>
  </si>
  <si>
    <t>Žádosti převedeny z oblasti Sport</t>
  </si>
  <si>
    <t>Žádost převedená z oblasti Podpora mimořádných aktivit</t>
  </si>
  <si>
    <t>Žádosti převedeny z oblasti využití volného času dětí a mládeže</t>
  </si>
  <si>
    <t>Poř.č.</t>
  </si>
  <si>
    <t>vypuštěno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</si>
</sst>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41" fontId="1" fillId="6" borderId="1" xfId="0" applyNumberFormat="1" applyFont="1" applyFill="1" applyBorder="1" applyAlignment="1">
      <alignment horizontal="center" vertical="center" wrapText="1"/>
    </xf>
    <xf numFmtId="41" fontId="0" fillId="3" borderId="1" xfId="0" applyNumberFormat="1" applyFill="1" applyBorder="1" applyAlignment="1">
      <alignment wrapText="1"/>
    </xf>
    <xf numFmtId="41" fontId="0" fillId="4" borderId="1" xfId="0" applyNumberFormat="1" applyFill="1" applyBorder="1" applyAlignment="1">
      <alignment wrapText="1"/>
    </xf>
    <xf numFmtId="41" fontId="0" fillId="5" borderId="1" xfId="0" applyNumberFormat="1" applyFill="1" applyBorder="1" applyAlignment="1">
      <alignment wrapText="1"/>
    </xf>
    <xf numFmtId="41" fontId="0" fillId="0" borderId="1" xfId="0" applyNumberFormat="1" applyBorder="1" applyAlignment="1">
      <alignment wrapText="1"/>
    </xf>
    <xf numFmtId="41" fontId="0" fillId="0" borderId="0" xfId="0" applyNumberFormat="1" applyAlignment="1">
      <alignment/>
    </xf>
    <xf numFmtId="0" fontId="1" fillId="6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1" fontId="0" fillId="0" borderId="1" xfId="0" applyNumberFormat="1" applyBorder="1" applyAlignment="1">
      <alignment/>
    </xf>
    <xf numFmtId="0" fontId="0" fillId="6" borderId="2" xfId="0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wrapText="1"/>
    </xf>
    <xf numFmtId="41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/>
    </xf>
    <xf numFmtId="41" fontId="1" fillId="6" borderId="1" xfId="0" applyNumberFormat="1" applyFont="1" applyFill="1" applyBorder="1" applyAlignment="1">
      <alignment/>
    </xf>
    <xf numFmtId="0" fontId="1" fillId="6" borderId="2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3" fontId="0" fillId="0" borderId="1" xfId="0" applyNumberFormat="1" applyBorder="1" applyAlignment="1">
      <alignment wrapText="1"/>
    </xf>
    <xf numFmtId="49" fontId="1" fillId="6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41" fontId="0" fillId="0" borderId="1" xfId="0" applyNumberFormat="1" applyBorder="1" applyAlignment="1">
      <alignment horizontal="center" wrapText="1"/>
    </xf>
    <xf numFmtId="4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41" fontId="1" fillId="4" borderId="1" xfId="0" applyNumberFormat="1" applyFont="1" applyFill="1" applyBorder="1" applyAlignment="1">
      <alignment wrapText="1"/>
    </xf>
    <xf numFmtId="0" fontId="1" fillId="5" borderId="4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41" fontId="1" fillId="5" borderId="1" xfId="0" applyNumberFormat="1" applyFont="1" applyFill="1" applyBorder="1" applyAlignment="1">
      <alignment wrapText="1"/>
    </xf>
    <xf numFmtId="0" fontId="0" fillId="5" borderId="0" xfId="0" applyFill="1" applyAlignment="1">
      <alignment/>
    </xf>
    <xf numFmtId="0" fontId="1" fillId="5" borderId="3" xfId="0" applyFont="1" applyFill="1" applyBorder="1" applyAlignment="1">
      <alignment horizontal="left"/>
    </xf>
    <xf numFmtId="41" fontId="0" fillId="5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6" borderId="1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6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pane ySplit="1" topLeftCell="BM2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22.28125" style="0" customWidth="1"/>
    <col min="4" max="4" width="23.57421875" style="0" customWidth="1"/>
    <col min="5" max="5" width="16.8515625" style="0" customWidth="1"/>
    <col min="6" max="6" width="15.140625" style="0" customWidth="1"/>
    <col min="7" max="7" width="11.57421875" style="16" bestFit="1" customWidth="1"/>
    <col min="8" max="8" width="11.140625" style="16" customWidth="1"/>
    <col min="9" max="9" width="11.8515625" style="16" customWidth="1"/>
    <col min="10" max="10" width="10.421875" style="16" bestFit="1" customWidth="1"/>
    <col min="11" max="11" width="9.28125" style="65" customWidth="1"/>
    <col min="12" max="12" width="5.00390625" style="65" bestFit="1" customWidth="1"/>
  </cols>
  <sheetData>
    <row r="1" spans="1:12" ht="38.25" customHeight="1">
      <c r="A1" s="17" t="s">
        <v>271</v>
      </c>
      <c r="B1" s="66" t="s">
        <v>104</v>
      </c>
      <c r="C1" s="10" t="s">
        <v>113</v>
      </c>
      <c r="D1" s="10" t="s">
        <v>114</v>
      </c>
      <c r="E1" s="10" t="s">
        <v>115</v>
      </c>
      <c r="F1" s="10" t="s">
        <v>218</v>
      </c>
      <c r="G1" s="11" t="s">
        <v>111</v>
      </c>
      <c r="H1" s="11" t="s">
        <v>110</v>
      </c>
      <c r="I1" s="11" t="s">
        <v>105</v>
      </c>
      <c r="J1" s="11" t="s">
        <v>116</v>
      </c>
      <c r="K1" s="67" t="s">
        <v>106</v>
      </c>
      <c r="L1" s="68"/>
    </row>
    <row r="2" spans="1:12" ht="30" customHeight="1">
      <c r="A2" s="74" t="s">
        <v>270</v>
      </c>
      <c r="B2" s="75"/>
      <c r="C2" s="76"/>
      <c r="D2" s="40"/>
      <c r="E2" s="40"/>
      <c r="F2" s="40"/>
      <c r="G2" s="41"/>
      <c r="H2" s="41"/>
      <c r="I2" s="41"/>
      <c r="J2" s="41"/>
      <c r="K2" s="52"/>
      <c r="L2" s="52"/>
    </row>
    <row r="3" spans="1:12" ht="153">
      <c r="A3" s="3">
        <v>1</v>
      </c>
      <c r="B3" s="3">
        <v>9414</v>
      </c>
      <c r="C3" s="4" t="s">
        <v>15</v>
      </c>
      <c r="D3" s="4" t="s">
        <v>17</v>
      </c>
      <c r="E3" s="4" t="s">
        <v>133</v>
      </c>
      <c r="F3" s="4" t="s">
        <v>240</v>
      </c>
      <c r="G3" s="12"/>
      <c r="H3" s="12">
        <v>5000</v>
      </c>
      <c r="I3" s="12">
        <v>5000</v>
      </c>
      <c r="J3" s="12">
        <v>5000</v>
      </c>
      <c r="K3" s="53">
        <v>4322.5339</v>
      </c>
      <c r="L3" s="54">
        <v>1470</v>
      </c>
    </row>
    <row r="4" spans="1:12" ht="38.25">
      <c r="A4" s="3">
        <v>2</v>
      </c>
      <c r="B4" s="3">
        <v>9190</v>
      </c>
      <c r="C4" s="4" t="s">
        <v>68</v>
      </c>
      <c r="D4" s="4" t="s">
        <v>117</v>
      </c>
      <c r="E4" s="4" t="s">
        <v>219</v>
      </c>
      <c r="F4" s="4"/>
      <c r="G4" s="12"/>
      <c r="H4" s="12">
        <v>5000</v>
      </c>
      <c r="I4" s="12">
        <v>2500</v>
      </c>
      <c r="J4" s="12">
        <v>2500</v>
      </c>
      <c r="K4" s="55"/>
      <c r="L4" s="55"/>
    </row>
    <row r="5" spans="1:12" ht="38.25">
      <c r="A5" s="3">
        <v>3</v>
      </c>
      <c r="B5" s="3">
        <v>9192</v>
      </c>
      <c r="C5" s="4" t="s">
        <v>68</v>
      </c>
      <c r="D5" s="4" t="s">
        <v>118</v>
      </c>
      <c r="E5" s="4" t="s">
        <v>134</v>
      </c>
      <c r="F5" s="4"/>
      <c r="G5" s="12"/>
      <c r="H5" s="12">
        <v>5000</v>
      </c>
      <c r="I5" s="12">
        <v>2500</v>
      </c>
      <c r="J5" s="12">
        <v>2500</v>
      </c>
      <c r="K5" s="55"/>
      <c r="L5" s="55"/>
    </row>
    <row r="6" spans="1:12" ht="38.25">
      <c r="A6" s="3">
        <v>4</v>
      </c>
      <c r="B6" s="3">
        <v>9193</v>
      </c>
      <c r="C6" s="4" t="s">
        <v>68</v>
      </c>
      <c r="D6" s="4" t="s">
        <v>119</v>
      </c>
      <c r="E6" s="4" t="s">
        <v>135</v>
      </c>
      <c r="F6" s="4"/>
      <c r="G6" s="12"/>
      <c r="H6" s="12">
        <v>5000</v>
      </c>
      <c r="I6" s="12">
        <v>2500</v>
      </c>
      <c r="J6" s="12">
        <v>2500</v>
      </c>
      <c r="K6" s="55"/>
      <c r="L6" s="55"/>
    </row>
    <row r="7" spans="1:12" ht="38.25">
      <c r="A7" s="3">
        <v>5</v>
      </c>
      <c r="B7" s="3">
        <v>9195</v>
      </c>
      <c r="C7" s="4" t="s">
        <v>68</v>
      </c>
      <c r="D7" s="4" t="s">
        <v>120</v>
      </c>
      <c r="E7" s="4" t="s">
        <v>136</v>
      </c>
      <c r="F7" s="4"/>
      <c r="G7" s="12"/>
      <c r="H7" s="12">
        <v>50000</v>
      </c>
      <c r="I7" s="12">
        <v>2500</v>
      </c>
      <c r="J7" s="12">
        <v>2500</v>
      </c>
      <c r="K7" s="55"/>
      <c r="L7" s="55"/>
    </row>
    <row r="8" spans="1:12" ht="51">
      <c r="A8" s="3">
        <v>6</v>
      </c>
      <c r="B8" s="3">
        <v>9196</v>
      </c>
      <c r="C8" s="4" t="s">
        <v>68</v>
      </c>
      <c r="D8" s="4" t="s">
        <v>121</v>
      </c>
      <c r="E8" s="4" t="s">
        <v>137</v>
      </c>
      <c r="F8" s="4"/>
      <c r="G8" s="12"/>
      <c r="H8" s="12">
        <v>15000</v>
      </c>
      <c r="I8" s="12">
        <v>5000</v>
      </c>
      <c r="J8" s="12">
        <v>5000</v>
      </c>
      <c r="K8" s="55"/>
      <c r="L8" s="55"/>
    </row>
    <row r="9" spans="1:12" ht="38.25">
      <c r="A9" s="3">
        <v>7</v>
      </c>
      <c r="B9" s="3">
        <v>9615</v>
      </c>
      <c r="C9" s="4" t="s">
        <v>68</v>
      </c>
      <c r="D9" s="4" t="s">
        <v>122</v>
      </c>
      <c r="E9" s="4" t="s">
        <v>138</v>
      </c>
      <c r="F9" s="4"/>
      <c r="G9" s="12"/>
      <c r="H9" s="12">
        <v>11000</v>
      </c>
      <c r="I9" s="12">
        <v>4000</v>
      </c>
      <c r="J9" s="12">
        <v>4000</v>
      </c>
      <c r="K9" s="55"/>
      <c r="L9" s="55"/>
    </row>
    <row r="10" spans="1:12" ht="38.25">
      <c r="A10" s="3">
        <v>8</v>
      </c>
      <c r="B10" s="3">
        <v>9347</v>
      </c>
      <c r="C10" s="4" t="s">
        <v>68</v>
      </c>
      <c r="D10" s="4" t="s">
        <v>123</v>
      </c>
      <c r="E10" s="4" t="s">
        <v>138</v>
      </c>
      <c r="F10" s="4"/>
      <c r="G10" s="12"/>
      <c r="H10" s="12">
        <v>5000</v>
      </c>
      <c r="I10" s="12">
        <v>3000</v>
      </c>
      <c r="J10" s="12">
        <v>3000</v>
      </c>
      <c r="K10" s="55"/>
      <c r="L10" s="55"/>
    </row>
    <row r="11" spans="1:12" ht="38.25">
      <c r="A11" s="3">
        <v>9</v>
      </c>
      <c r="B11" s="3">
        <v>9634</v>
      </c>
      <c r="C11" s="4" t="s">
        <v>68</v>
      </c>
      <c r="D11" s="4" t="s">
        <v>124</v>
      </c>
      <c r="E11" s="4" t="s">
        <v>139</v>
      </c>
      <c r="F11" s="4"/>
      <c r="G11" s="12"/>
      <c r="H11" s="12">
        <v>5000</v>
      </c>
      <c r="I11" s="12">
        <v>2500</v>
      </c>
      <c r="J11" s="12">
        <v>2500</v>
      </c>
      <c r="K11" s="55"/>
      <c r="L11" s="55"/>
    </row>
    <row r="12" spans="1:12" ht="38.25">
      <c r="A12" s="3">
        <v>10</v>
      </c>
      <c r="B12" s="3">
        <v>9194</v>
      </c>
      <c r="C12" s="4" t="s">
        <v>68</v>
      </c>
      <c r="D12" s="4" t="s">
        <v>125</v>
      </c>
      <c r="E12" s="4" t="s">
        <v>140</v>
      </c>
      <c r="F12" s="4"/>
      <c r="G12" s="12"/>
      <c r="H12" s="12">
        <v>10000</v>
      </c>
      <c r="I12" s="12">
        <v>5000</v>
      </c>
      <c r="J12" s="12">
        <v>5000</v>
      </c>
      <c r="K12" s="55"/>
      <c r="L12" s="55"/>
    </row>
    <row r="13" spans="1:12" ht="38.25">
      <c r="A13" s="3">
        <v>11</v>
      </c>
      <c r="B13" s="3">
        <v>9189</v>
      </c>
      <c r="C13" s="4" t="s">
        <v>68</v>
      </c>
      <c r="D13" s="4" t="s">
        <v>126</v>
      </c>
      <c r="E13" s="4" t="s">
        <v>140</v>
      </c>
      <c r="F13" s="4"/>
      <c r="G13" s="12"/>
      <c r="H13" s="12">
        <v>10000</v>
      </c>
      <c r="I13" s="12">
        <v>2500</v>
      </c>
      <c r="J13" s="12">
        <v>2500</v>
      </c>
      <c r="K13" s="55"/>
      <c r="L13" s="55"/>
    </row>
    <row r="14" spans="1:12" ht="38.25">
      <c r="A14" s="3">
        <v>12</v>
      </c>
      <c r="B14" s="18">
        <v>9689</v>
      </c>
      <c r="C14" s="4" t="s">
        <v>68</v>
      </c>
      <c r="D14" s="4" t="s">
        <v>127</v>
      </c>
      <c r="E14" s="4" t="s">
        <v>147</v>
      </c>
      <c r="F14" s="4"/>
      <c r="G14" s="12"/>
      <c r="H14" s="12">
        <v>7000</v>
      </c>
      <c r="I14" s="12">
        <v>2500</v>
      </c>
      <c r="J14" s="12">
        <v>2500</v>
      </c>
      <c r="K14" s="55"/>
      <c r="L14" s="55"/>
    </row>
    <row r="15" spans="1:12" ht="38.25">
      <c r="A15" s="3">
        <v>13</v>
      </c>
      <c r="B15" s="18">
        <v>9631</v>
      </c>
      <c r="C15" s="4" t="s">
        <v>68</v>
      </c>
      <c r="D15" s="4" t="s">
        <v>128</v>
      </c>
      <c r="E15" s="4" t="s">
        <v>148</v>
      </c>
      <c r="F15" s="4"/>
      <c r="G15" s="12"/>
      <c r="H15" s="12">
        <v>5000</v>
      </c>
      <c r="I15" s="12">
        <v>3000</v>
      </c>
      <c r="J15" s="12">
        <v>3000</v>
      </c>
      <c r="K15" s="55"/>
      <c r="L15" s="55"/>
    </row>
    <row r="16" spans="1:12" ht="38.25">
      <c r="A16" s="3">
        <v>14</v>
      </c>
      <c r="B16" s="18">
        <v>9593</v>
      </c>
      <c r="C16" s="4" t="s">
        <v>68</v>
      </c>
      <c r="D16" s="4" t="s">
        <v>129</v>
      </c>
      <c r="E16" s="4" t="s">
        <v>149</v>
      </c>
      <c r="F16" s="4"/>
      <c r="G16" s="12"/>
      <c r="H16" s="12">
        <v>25000</v>
      </c>
      <c r="I16" s="12">
        <v>5000</v>
      </c>
      <c r="J16" s="12">
        <v>5000</v>
      </c>
      <c r="K16" s="55"/>
      <c r="L16" s="55"/>
    </row>
    <row r="17" spans="1:12" ht="51">
      <c r="A17" s="3">
        <v>15</v>
      </c>
      <c r="B17" s="18">
        <v>9592</v>
      </c>
      <c r="C17" s="4" t="s">
        <v>68</v>
      </c>
      <c r="D17" s="4" t="s">
        <v>130</v>
      </c>
      <c r="E17" s="4" t="s">
        <v>150</v>
      </c>
      <c r="F17" s="4"/>
      <c r="G17" s="12"/>
      <c r="H17" s="12">
        <v>3000</v>
      </c>
      <c r="I17" s="12">
        <v>2500</v>
      </c>
      <c r="J17" s="12">
        <v>2500</v>
      </c>
      <c r="K17" s="55"/>
      <c r="L17" s="55"/>
    </row>
    <row r="18" spans="1:12" ht="38.25">
      <c r="A18" s="3">
        <v>16</v>
      </c>
      <c r="B18" s="3">
        <v>9729</v>
      </c>
      <c r="C18" s="4" t="s">
        <v>68</v>
      </c>
      <c r="D18" s="4" t="s">
        <v>131</v>
      </c>
      <c r="E18" s="4" t="s">
        <v>141</v>
      </c>
      <c r="F18" s="4"/>
      <c r="G18" s="12"/>
      <c r="H18" s="12">
        <v>10000</v>
      </c>
      <c r="I18" s="12">
        <v>5000</v>
      </c>
      <c r="J18" s="12">
        <v>5000</v>
      </c>
      <c r="K18" s="55"/>
      <c r="L18" s="55"/>
    </row>
    <row r="19" spans="1:12" ht="51">
      <c r="A19" s="3">
        <v>17</v>
      </c>
      <c r="B19" s="3">
        <v>9851</v>
      </c>
      <c r="C19" s="4" t="s">
        <v>68</v>
      </c>
      <c r="D19" s="4" t="s">
        <v>132</v>
      </c>
      <c r="E19" s="4" t="s">
        <v>142</v>
      </c>
      <c r="F19" s="4"/>
      <c r="G19" s="12"/>
      <c r="H19" s="12">
        <v>10000</v>
      </c>
      <c r="I19" s="12">
        <v>5000</v>
      </c>
      <c r="J19" s="12">
        <v>5000</v>
      </c>
      <c r="K19" s="55"/>
      <c r="L19" s="55"/>
    </row>
    <row r="20" spans="1:12" ht="76.5">
      <c r="A20" s="3">
        <v>18</v>
      </c>
      <c r="B20" s="3">
        <v>9853</v>
      </c>
      <c r="C20" s="4" t="s">
        <v>68</v>
      </c>
      <c r="D20" s="4" t="s">
        <v>10</v>
      </c>
      <c r="E20" s="4" t="s">
        <v>143</v>
      </c>
      <c r="F20" s="4"/>
      <c r="G20" s="12"/>
      <c r="H20" s="12">
        <v>10000</v>
      </c>
      <c r="I20" s="12">
        <v>5000</v>
      </c>
      <c r="J20" s="12">
        <v>5000</v>
      </c>
      <c r="K20" s="55"/>
      <c r="L20" s="55"/>
    </row>
    <row r="21" spans="1:12" ht="38.25">
      <c r="A21" s="3">
        <v>19</v>
      </c>
      <c r="B21" s="3">
        <v>9768</v>
      </c>
      <c r="C21" s="4" t="s">
        <v>68</v>
      </c>
      <c r="D21" s="4" t="s">
        <v>11</v>
      </c>
      <c r="E21" s="4" t="s">
        <v>144</v>
      </c>
      <c r="F21" s="4"/>
      <c r="G21" s="12"/>
      <c r="H21" s="12">
        <v>15000</v>
      </c>
      <c r="I21" s="12">
        <v>5000</v>
      </c>
      <c r="J21" s="12">
        <v>5000</v>
      </c>
      <c r="K21" s="55"/>
      <c r="L21" s="55"/>
    </row>
    <row r="22" spans="1:12" ht="38.25">
      <c r="A22" s="3">
        <v>20</v>
      </c>
      <c r="B22" s="3">
        <v>9910</v>
      </c>
      <c r="C22" s="4" t="s">
        <v>68</v>
      </c>
      <c r="D22" s="4" t="s">
        <v>12</v>
      </c>
      <c r="E22" s="4" t="s">
        <v>145</v>
      </c>
      <c r="F22" s="4"/>
      <c r="G22" s="12"/>
      <c r="H22" s="12">
        <v>3000</v>
      </c>
      <c r="I22" s="12">
        <v>3000</v>
      </c>
      <c r="J22" s="12">
        <v>3000</v>
      </c>
      <c r="K22" s="55"/>
      <c r="L22" s="55"/>
    </row>
    <row r="23" spans="1:12" ht="38.25">
      <c r="A23" s="3">
        <v>21</v>
      </c>
      <c r="B23" s="3">
        <v>9878</v>
      </c>
      <c r="C23" s="4" t="s">
        <v>68</v>
      </c>
      <c r="D23" s="4" t="s">
        <v>13</v>
      </c>
      <c r="E23" s="4" t="s">
        <v>146</v>
      </c>
      <c r="F23" s="4"/>
      <c r="G23" s="12"/>
      <c r="H23" s="12">
        <v>14000</v>
      </c>
      <c r="I23" s="12">
        <v>5000</v>
      </c>
      <c r="J23" s="12">
        <v>5000</v>
      </c>
      <c r="K23" s="55"/>
      <c r="L23" s="55"/>
    </row>
    <row r="24" spans="1:12" ht="140.25">
      <c r="A24" s="69" t="s">
        <v>207</v>
      </c>
      <c r="B24" s="70"/>
      <c r="C24" s="70"/>
      <c r="D24" s="71"/>
      <c r="E24" s="23"/>
      <c r="F24" s="23" t="s">
        <v>220</v>
      </c>
      <c r="G24" s="24">
        <f>SUM(G4:G23)</f>
        <v>0</v>
      </c>
      <c r="H24" s="30" t="s">
        <v>251</v>
      </c>
      <c r="I24" s="24">
        <f>SUM(I4:I23)</f>
        <v>73000</v>
      </c>
      <c r="J24" s="24">
        <f>SUM(J4:J23)</f>
        <v>73000</v>
      </c>
      <c r="K24" s="56">
        <v>3421.5339</v>
      </c>
      <c r="L24" s="56">
        <v>1459</v>
      </c>
    </row>
    <row r="25" spans="1:12" ht="140.25">
      <c r="A25" s="3">
        <v>22</v>
      </c>
      <c r="B25" s="3">
        <v>9519</v>
      </c>
      <c r="C25" s="4" t="s">
        <v>74</v>
      </c>
      <c r="D25" s="4" t="s">
        <v>60</v>
      </c>
      <c r="E25" s="4" t="s">
        <v>151</v>
      </c>
      <c r="F25" s="4" t="s">
        <v>241</v>
      </c>
      <c r="G25" s="12"/>
      <c r="H25" s="12">
        <v>10000</v>
      </c>
      <c r="I25" s="12">
        <v>0</v>
      </c>
      <c r="J25" s="12">
        <v>0</v>
      </c>
      <c r="K25" s="55">
        <v>3399.5223</v>
      </c>
      <c r="L25" s="55">
        <v>5156</v>
      </c>
    </row>
    <row r="26" spans="1:12" ht="140.25">
      <c r="A26" s="3">
        <v>23</v>
      </c>
      <c r="B26" s="3">
        <v>9158</v>
      </c>
      <c r="C26" s="4" t="s">
        <v>72</v>
      </c>
      <c r="D26" s="4" t="s">
        <v>30</v>
      </c>
      <c r="E26" s="4" t="s">
        <v>152</v>
      </c>
      <c r="F26" s="4" t="s">
        <v>242</v>
      </c>
      <c r="G26" s="12"/>
      <c r="H26" s="12">
        <v>5000</v>
      </c>
      <c r="I26" s="12">
        <v>5000</v>
      </c>
      <c r="J26" s="12">
        <v>5000</v>
      </c>
      <c r="K26" s="55">
        <v>342.5221</v>
      </c>
      <c r="L26" s="55">
        <v>5158</v>
      </c>
    </row>
    <row r="27" spans="1:12" ht="51">
      <c r="A27" s="3">
        <v>24</v>
      </c>
      <c r="B27" s="3">
        <v>9444</v>
      </c>
      <c r="C27" s="4" t="s">
        <v>73</v>
      </c>
      <c r="D27" s="4" t="s">
        <v>42</v>
      </c>
      <c r="E27" s="4" t="s">
        <v>153</v>
      </c>
      <c r="F27" s="4"/>
      <c r="G27" s="12"/>
      <c r="H27" s="12">
        <v>5000</v>
      </c>
      <c r="I27" s="12">
        <v>0</v>
      </c>
      <c r="J27" s="12">
        <v>0</v>
      </c>
      <c r="K27" s="55"/>
      <c r="L27" s="55"/>
    </row>
    <row r="28" spans="1:12" ht="51">
      <c r="A28" s="3">
        <v>25</v>
      </c>
      <c r="B28" s="3">
        <v>9608</v>
      </c>
      <c r="C28" s="4" t="s">
        <v>73</v>
      </c>
      <c r="D28" s="4" t="s">
        <v>43</v>
      </c>
      <c r="E28" s="4" t="s">
        <v>154</v>
      </c>
      <c r="F28" s="4"/>
      <c r="G28" s="12"/>
      <c r="H28" s="12">
        <v>5000</v>
      </c>
      <c r="I28" s="12">
        <v>4000</v>
      </c>
      <c r="J28" s="12">
        <v>4000</v>
      </c>
      <c r="K28" s="55"/>
      <c r="L28" s="55"/>
    </row>
    <row r="29" spans="1:12" ht="51">
      <c r="A29" s="3">
        <v>26</v>
      </c>
      <c r="B29" s="3">
        <v>9511</v>
      </c>
      <c r="C29" s="4" t="s">
        <v>73</v>
      </c>
      <c r="D29" s="4" t="s">
        <v>44</v>
      </c>
      <c r="E29" s="4" t="s">
        <v>154</v>
      </c>
      <c r="F29" s="4"/>
      <c r="G29" s="12"/>
      <c r="H29" s="12">
        <v>10000</v>
      </c>
      <c r="I29" s="12">
        <v>2500</v>
      </c>
      <c r="J29" s="12">
        <v>2500</v>
      </c>
      <c r="K29" s="55"/>
      <c r="L29" s="55"/>
    </row>
    <row r="30" spans="1:12" ht="51">
      <c r="A30" s="3">
        <v>27</v>
      </c>
      <c r="B30" s="3">
        <v>9547</v>
      </c>
      <c r="C30" s="4" t="s">
        <v>73</v>
      </c>
      <c r="D30" s="4" t="s">
        <v>45</v>
      </c>
      <c r="E30" s="4" t="s">
        <v>155</v>
      </c>
      <c r="F30" s="4"/>
      <c r="G30" s="12"/>
      <c r="H30" s="12">
        <v>5000</v>
      </c>
      <c r="I30" s="12">
        <v>2500</v>
      </c>
      <c r="J30" s="12">
        <v>2500</v>
      </c>
      <c r="K30" s="55"/>
      <c r="L30" s="55"/>
    </row>
    <row r="31" spans="1:12" ht="51">
      <c r="A31" s="3">
        <v>28</v>
      </c>
      <c r="B31" s="3">
        <v>9515</v>
      </c>
      <c r="C31" s="4" t="s">
        <v>73</v>
      </c>
      <c r="D31" s="4" t="s">
        <v>46</v>
      </c>
      <c r="E31" s="4" t="s">
        <v>156</v>
      </c>
      <c r="F31" s="4"/>
      <c r="G31" s="12"/>
      <c r="H31" s="12">
        <v>3000</v>
      </c>
      <c r="I31" s="12">
        <v>2500</v>
      </c>
      <c r="J31" s="12">
        <v>2500</v>
      </c>
      <c r="K31" s="55"/>
      <c r="L31" s="55"/>
    </row>
    <row r="32" spans="1:12" ht="51">
      <c r="A32" s="3">
        <v>29</v>
      </c>
      <c r="B32" s="3">
        <v>9517</v>
      </c>
      <c r="C32" s="4" t="s">
        <v>73</v>
      </c>
      <c r="D32" s="4" t="s">
        <v>47</v>
      </c>
      <c r="E32" s="4" t="s">
        <v>243</v>
      </c>
      <c r="F32" s="4"/>
      <c r="G32" s="12"/>
      <c r="H32" s="12">
        <v>5000</v>
      </c>
      <c r="I32" s="12">
        <v>4000</v>
      </c>
      <c r="J32" s="12">
        <v>4000</v>
      </c>
      <c r="K32" s="55"/>
      <c r="L32" s="55"/>
    </row>
    <row r="33" spans="1:12" ht="51">
      <c r="A33" s="3">
        <v>30</v>
      </c>
      <c r="B33" s="3">
        <v>9537</v>
      </c>
      <c r="C33" s="4" t="s">
        <v>73</v>
      </c>
      <c r="D33" s="4" t="s">
        <v>48</v>
      </c>
      <c r="E33" s="4" t="s">
        <v>157</v>
      </c>
      <c r="F33" s="4"/>
      <c r="G33" s="12"/>
      <c r="H33" s="12">
        <v>5000</v>
      </c>
      <c r="I33" s="12">
        <v>4000</v>
      </c>
      <c r="J33" s="12">
        <v>4000</v>
      </c>
      <c r="K33" s="55"/>
      <c r="L33" s="55"/>
    </row>
    <row r="34" spans="1:12" ht="38.25">
      <c r="A34" s="69" t="s">
        <v>208</v>
      </c>
      <c r="B34" s="70"/>
      <c r="C34" s="70"/>
      <c r="D34" s="70"/>
      <c r="E34" s="71"/>
      <c r="F34" s="27" t="s">
        <v>221</v>
      </c>
      <c r="G34" s="24">
        <f>SUM(G27:G33)</f>
        <v>0</v>
      </c>
      <c r="H34" s="30" t="s">
        <v>252</v>
      </c>
      <c r="I34" s="24">
        <f>SUM(I27:I33)</f>
        <v>19500</v>
      </c>
      <c r="J34" s="24">
        <f>SUM(J27:J33)</f>
        <v>19500</v>
      </c>
      <c r="K34" s="56">
        <v>3421.5222</v>
      </c>
      <c r="L34" s="56">
        <v>5171</v>
      </c>
    </row>
    <row r="35" spans="1:12" ht="102">
      <c r="A35" s="3">
        <v>31</v>
      </c>
      <c r="B35" s="3">
        <v>9712</v>
      </c>
      <c r="C35" s="4" t="s">
        <v>101</v>
      </c>
      <c r="D35" s="4" t="s">
        <v>67</v>
      </c>
      <c r="E35" s="4" t="s">
        <v>158</v>
      </c>
      <c r="F35" s="4" t="s">
        <v>248</v>
      </c>
      <c r="G35" s="12"/>
      <c r="H35" s="12">
        <v>5000</v>
      </c>
      <c r="I35" s="12">
        <v>5000</v>
      </c>
      <c r="J35" s="12">
        <v>5000</v>
      </c>
      <c r="K35" s="55">
        <v>3419.5222</v>
      </c>
      <c r="L35" s="55">
        <v>5883</v>
      </c>
    </row>
    <row r="36" spans="1:12" ht="25.5">
      <c r="A36" s="3">
        <v>32</v>
      </c>
      <c r="B36" s="18">
        <v>9440</v>
      </c>
      <c r="C36" s="4" t="s">
        <v>159</v>
      </c>
      <c r="D36" s="4" t="s">
        <v>160</v>
      </c>
      <c r="E36" s="4" t="s">
        <v>161</v>
      </c>
      <c r="F36" s="4"/>
      <c r="G36" s="12"/>
      <c r="H36" s="12">
        <v>5000</v>
      </c>
      <c r="I36" s="12">
        <v>0</v>
      </c>
      <c r="J36" s="12">
        <v>0</v>
      </c>
      <c r="K36" s="55">
        <v>3319.5222</v>
      </c>
      <c r="L36" s="55">
        <v>5885</v>
      </c>
    </row>
    <row r="37" spans="1:12" ht="76.5">
      <c r="A37" s="3">
        <v>33</v>
      </c>
      <c r="B37" s="3">
        <v>9972</v>
      </c>
      <c r="C37" s="4" t="s">
        <v>71</v>
      </c>
      <c r="D37" s="4" t="s">
        <v>27</v>
      </c>
      <c r="E37" s="4" t="s">
        <v>162</v>
      </c>
      <c r="F37" s="4"/>
      <c r="G37" s="12"/>
      <c r="H37" s="12">
        <v>25000</v>
      </c>
      <c r="I37" s="12">
        <v>2500</v>
      </c>
      <c r="J37" s="12">
        <v>2500</v>
      </c>
      <c r="K37" s="55">
        <v>3421.5222</v>
      </c>
      <c r="L37" s="55">
        <v>1454</v>
      </c>
    </row>
    <row r="38" spans="1:12" ht="38.25">
      <c r="A38" s="3">
        <v>34</v>
      </c>
      <c r="B38" s="3">
        <v>9909</v>
      </c>
      <c r="C38" s="4" t="s">
        <v>70</v>
      </c>
      <c r="D38" s="4" t="s">
        <v>22</v>
      </c>
      <c r="E38" s="4" t="s">
        <v>163</v>
      </c>
      <c r="F38" s="4" t="s">
        <v>222</v>
      </c>
      <c r="G38" s="12"/>
      <c r="H38" s="12">
        <v>10000</v>
      </c>
      <c r="I38" s="12">
        <v>0</v>
      </c>
      <c r="J38" s="12">
        <v>0</v>
      </c>
      <c r="K38" s="55">
        <v>3419.5222</v>
      </c>
      <c r="L38" s="55">
        <v>5191</v>
      </c>
    </row>
    <row r="39" spans="1:12" ht="38.25">
      <c r="A39" s="3">
        <v>35</v>
      </c>
      <c r="B39" s="3">
        <v>9236</v>
      </c>
      <c r="C39" s="4" t="s">
        <v>69</v>
      </c>
      <c r="D39" s="4" t="s">
        <v>20</v>
      </c>
      <c r="E39" s="4" t="s">
        <v>164</v>
      </c>
      <c r="F39" s="4"/>
      <c r="G39" s="12"/>
      <c r="H39" s="12">
        <v>10000</v>
      </c>
      <c r="I39" s="12">
        <v>5000</v>
      </c>
      <c r="J39" s="12">
        <v>5000</v>
      </c>
      <c r="K39" s="55">
        <v>3419.5222</v>
      </c>
      <c r="L39" s="55">
        <v>5360</v>
      </c>
    </row>
    <row r="40" spans="1:12" ht="12.75">
      <c r="A40" s="69" t="s">
        <v>209</v>
      </c>
      <c r="B40" s="70"/>
      <c r="C40" s="70"/>
      <c r="D40" s="70"/>
      <c r="E40" s="71"/>
      <c r="F40" s="22"/>
      <c r="G40" s="24">
        <f>+G3+G24+G25+G26+G34+G35+G36+G37+G38+G39</f>
        <v>0</v>
      </c>
      <c r="H40" s="24">
        <f>+H3+H24+H25+H26+H34+H35+H36+H37+H38+H39</f>
        <v>336000</v>
      </c>
      <c r="I40" s="24">
        <f>+I3+I24+I25+I26+I34+I35+I36+I37+I38+I39</f>
        <v>115000</v>
      </c>
      <c r="J40" s="24">
        <f>+J3+J24+J25+J26+J34+J35+J36+J37+J38+J39</f>
        <v>115000</v>
      </c>
      <c r="K40" s="56"/>
      <c r="L40" s="56"/>
    </row>
    <row r="41" spans="1:12" ht="33" customHeight="1">
      <c r="A41" s="77" t="s">
        <v>269</v>
      </c>
      <c r="B41" s="78"/>
      <c r="C41" s="78"/>
      <c r="D41" s="42"/>
      <c r="E41" s="43"/>
      <c r="F41" s="43"/>
      <c r="G41" s="44"/>
      <c r="H41" s="44"/>
      <c r="I41" s="44"/>
      <c r="J41" s="44"/>
      <c r="K41" s="57"/>
      <c r="L41" s="57"/>
    </row>
    <row r="42" spans="1:12" ht="153">
      <c r="A42" s="5">
        <v>36</v>
      </c>
      <c r="B42" s="5">
        <v>9415</v>
      </c>
      <c r="C42" s="6" t="s">
        <v>15</v>
      </c>
      <c r="D42" s="6" t="s">
        <v>18</v>
      </c>
      <c r="E42" s="6" t="s">
        <v>249</v>
      </c>
      <c r="F42" s="6" t="s">
        <v>244</v>
      </c>
      <c r="G42" s="13"/>
      <c r="H42" s="13">
        <v>10000</v>
      </c>
      <c r="I42" s="13">
        <v>5000</v>
      </c>
      <c r="J42" s="13">
        <v>5000</v>
      </c>
      <c r="K42" s="58">
        <v>4322.5339</v>
      </c>
      <c r="L42" s="58">
        <v>1470</v>
      </c>
    </row>
    <row r="43" spans="1:12" ht="12.75">
      <c r="A43" s="69" t="s">
        <v>266</v>
      </c>
      <c r="B43" s="72"/>
      <c r="C43" s="72"/>
      <c r="D43" s="72"/>
      <c r="E43" s="73"/>
      <c r="F43" s="21"/>
      <c r="G43" s="24">
        <f>SUM(G42)</f>
        <v>0</v>
      </c>
      <c r="H43" s="24">
        <f>SUM(H42)</f>
        <v>10000</v>
      </c>
      <c r="I43" s="24">
        <f>SUM(I42)</f>
        <v>5000</v>
      </c>
      <c r="J43" s="24">
        <f>SUM(J42)</f>
        <v>5000</v>
      </c>
      <c r="K43" s="56"/>
      <c r="L43" s="56"/>
    </row>
    <row r="44" spans="1:12" s="49" customFormat="1" ht="22.5" customHeight="1">
      <c r="A44" s="45"/>
      <c r="B44" s="50" t="s">
        <v>268</v>
      </c>
      <c r="C44" s="50"/>
      <c r="D44" s="46"/>
      <c r="E44" s="47"/>
      <c r="F44" s="47"/>
      <c r="G44" s="48"/>
      <c r="H44" s="48"/>
      <c r="I44" s="48"/>
      <c r="J44" s="48"/>
      <c r="K44" s="59"/>
      <c r="L44" s="59"/>
    </row>
    <row r="45" spans="1:12" ht="63.75">
      <c r="A45" s="7">
        <v>37</v>
      </c>
      <c r="B45" s="7">
        <v>9874</v>
      </c>
      <c r="C45" s="8" t="s">
        <v>78</v>
      </c>
      <c r="D45" s="8" t="s">
        <v>66</v>
      </c>
      <c r="E45" s="8" t="s">
        <v>0</v>
      </c>
      <c r="F45" s="8"/>
      <c r="G45" s="14"/>
      <c r="H45" s="14">
        <v>40000</v>
      </c>
      <c r="I45" s="14">
        <v>0</v>
      </c>
      <c r="J45" s="14">
        <v>0</v>
      </c>
      <c r="K45" s="60">
        <v>3419.5212</v>
      </c>
      <c r="L45" s="60"/>
    </row>
    <row r="46" spans="1:12" ht="102">
      <c r="A46" s="7">
        <v>38</v>
      </c>
      <c r="B46" s="7">
        <v>9451</v>
      </c>
      <c r="C46" s="8" t="s">
        <v>75</v>
      </c>
      <c r="D46" s="8" t="s">
        <v>166</v>
      </c>
      <c r="E46" s="8" t="s">
        <v>1</v>
      </c>
      <c r="F46" s="8"/>
      <c r="G46" s="14"/>
      <c r="H46" s="14">
        <v>50000</v>
      </c>
      <c r="I46" s="14">
        <v>0</v>
      </c>
      <c r="J46" s="14">
        <v>0</v>
      </c>
      <c r="K46" s="60">
        <v>3419.5212</v>
      </c>
      <c r="L46" s="60"/>
    </row>
    <row r="47" spans="1:12" ht="25.5">
      <c r="A47" s="7">
        <v>39</v>
      </c>
      <c r="B47" s="7">
        <v>9601</v>
      </c>
      <c r="C47" s="8" t="s">
        <v>9</v>
      </c>
      <c r="D47" s="8" t="s">
        <v>107</v>
      </c>
      <c r="E47" s="8" t="s">
        <v>3</v>
      </c>
      <c r="F47" s="8"/>
      <c r="G47" s="14"/>
      <c r="H47" s="14">
        <v>60000</v>
      </c>
      <c r="I47" s="14">
        <v>0</v>
      </c>
      <c r="J47" s="14">
        <v>0</v>
      </c>
      <c r="K47" s="60">
        <v>3419.5212</v>
      </c>
      <c r="L47" s="60"/>
    </row>
    <row r="48" spans="1:12" ht="76.5">
      <c r="A48" s="7">
        <v>40</v>
      </c>
      <c r="B48" s="7">
        <v>9860</v>
      </c>
      <c r="C48" s="8" t="s">
        <v>77</v>
      </c>
      <c r="D48" s="8" t="s">
        <v>23</v>
      </c>
      <c r="E48" s="8" t="s">
        <v>2</v>
      </c>
      <c r="F48" s="8"/>
      <c r="G48" s="14"/>
      <c r="H48" s="14">
        <v>150000</v>
      </c>
      <c r="I48" s="14">
        <v>0</v>
      </c>
      <c r="J48" s="14">
        <v>0</v>
      </c>
      <c r="K48" s="60">
        <v>3419.5222</v>
      </c>
      <c r="L48" s="60"/>
    </row>
    <row r="49" spans="1:12" ht="38.25">
      <c r="A49" s="7">
        <v>41</v>
      </c>
      <c r="B49" s="7">
        <v>9665</v>
      </c>
      <c r="C49" s="8" t="s">
        <v>76</v>
      </c>
      <c r="D49" s="8" t="s">
        <v>59</v>
      </c>
      <c r="E49" s="8" t="s">
        <v>8</v>
      </c>
      <c r="F49" s="8"/>
      <c r="G49" s="14"/>
      <c r="H49" s="14">
        <v>50000</v>
      </c>
      <c r="I49" s="14">
        <v>5000</v>
      </c>
      <c r="J49" s="14">
        <v>5000</v>
      </c>
      <c r="K49" s="60">
        <v>3419.5222</v>
      </c>
      <c r="L49" s="60"/>
    </row>
    <row r="50" spans="1:12" ht="38.25">
      <c r="A50" s="7">
        <v>42</v>
      </c>
      <c r="B50" s="7">
        <v>9165</v>
      </c>
      <c r="C50" s="8" t="s">
        <v>6</v>
      </c>
      <c r="D50" s="8" t="s">
        <v>35</v>
      </c>
      <c r="E50" s="8" t="s">
        <v>7</v>
      </c>
      <c r="F50" s="8"/>
      <c r="G50" s="14"/>
      <c r="H50" s="14">
        <v>37000</v>
      </c>
      <c r="I50" s="51" t="s">
        <v>250</v>
      </c>
      <c r="J50" s="51" t="s">
        <v>250</v>
      </c>
      <c r="K50" s="60">
        <v>3419.5222</v>
      </c>
      <c r="L50" s="60"/>
    </row>
    <row r="51" spans="1:12" ht="63.75">
      <c r="A51" s="7">
        <v>43</v>
      </c>
      <c r="B51" s="7">
        <v>9907</v>
      </c>
      <c r="C51" s="8" t="s">
        <v>165</v>
      </c>
      <c r="D51" s="8" t="s">
        <v>4</v>
      </c>
      <c r="E51" s="8" t="s">
        <v>5</v>
      </c>
      <c r="F51" s="8" t="s">
        <v>223</v>
      </c>
      <c r="G51" s="14"/>
      <c r="H51" s="14">
        <v>13000</v>
      </c>
      <c r="I51" s="14">
        <v>2500</v>
      </c>
      <c r="J51" s="14">
        <v>2500</v>
      </c>
      <c r="K51" s="60">
        <v>3419.5222</v>
      </c>
      <c r="L51" s="60"/>
    </row>
    <row r="52" spans="1:12" ht="25.5">
      <c r="A52" s="7">
        <v>44</v>
      </c>
      <c r="B52" s="7">
        <v>9442</v>
      </c>
      <c r="C52" s="8" t="s">
        <v>108</v>
      </c>
      <c r="D52" s="8" t="s">
        <v>109</v>
      </c>
      <c r="E52" s="8"/>
      <c r="F52" s="8" t="s">
        <v>224</v>
      </c>
      <c r="G52" s="14"/>
      <c r="H52" s="14">
        <v>5000</v>
      </c>
      <c r="I52" s="14">
        <v>4000</v>
      </c>
      <c r="J52" s="14">
        <v>4000</v>
      </c>
      <c r="K52" s="60">
        <v>3419.5212</v>
      </c>
      <c r="L52" s="60"/>
    </row>
    <row r="53" spans="1:12" ht="12.75">
      <c r="A53" s="69" t="s">
        <v>267</v>
      </c>
      <c r="B53" s="70"/>
      <c r="C53" s="70"/>
      <c r="D53" s="70"/>
      <c r="E53" s="71"/>
      <c r="F53" s="22"/>
      <c r="G53" s="24">
        <f>SUM(G45:G52)</f>
        <v>0</v>
      </c>
      <c r="H53" s="24">
        <f>SUM(H45:H52)</f>
        <v>405000</v>
      </c>
      <c r="I53" s="24">
        <f>SUM(I45:I52)</f>
        <v>11500</v>
      </c>
      <c r="J53" s="24">
        <f>SUM(J45:J52)</f>
        <v>11500</v>
      </c>
      <c r="K53" s="56"/>
      <c r="L53" s="56"/>
    </row>
    <row r="54" spans="1:12" ht="38.25">
      <c r="A54" s="2">
        <v>45</v>
      </c>
      <c r="B54" s="2">
        <v>10049</v>
      </c>
      <c r="C54" s="9" t="s">
        <v>87</v>
      </c>
      <c r="D54" s="9" t="s">
        <v>33</v>
      </c>
      <c r="E54" s="9" t="s">
        <v>167</v>
      </c>
      <c r="F54" s="9" t="s">
        <v>238</v>
      </c>
      <c r="G54" s="15">
        <v>5000</v>
      </c>
      <c r="H54" s="15"/>
      <c r="I54" s="15">
        <v>5000</v>
      </c>
      <c r="J54" s="15">
        <v>5000</v>
      </c>
      <c r="K54" s="61">
        <v>3419.5222</v>
      </c>
      <c r="L54" s="61">
        <v>3309</v>
      </c>
    </row>
    <row r="55" spans="1:12" ht="51">
      <c r="A55" s="2">
        <v>46</v>
      </c>
      <c r="B55" s="2">
        <v>9413</v>
      </c>
      <c r="C55" s="9" t="s">
        <v>15</v>
      </c>
      <c r="D55" s="9" t="s">
        <v>16</v>
      </c>
      <c r="E55" s="9" t="s">
        <v>168</v>
      </c>
      <c r="F55" s="9" t="s">
        <v>225</v>
      </c>
      <c r="G55" s="15">
        <v>5000</v>
      </c>
      <c r="H55" s="15"/>
      <c r="I55" s="15">
        <v>5000</v>
      </c>
      <c r="J55" s="15">
        <v>5000</v>
      </c>
      <c r="K55" s="61">
        <v>4322.5339</v>
      </c>
      <c r="L55" s="61">
        <v>1470</v>
      </c>
    </row>
    <row r="56" spans="1:12" ht="38.25">
      <c r="A56" s="2">
        <v>47</v>
      </c>
      <c r="B56" s="2">
        <v>10004</v>
      </c>
      <c r="C56" s="9" t="s">
        <v>90</v>
      </c>
      <c r="D56" s="9" t="s">
        <v>36</v>
      </c>
      <c r="E56" s="9" t="s">
        <v>169</v>
      </c>
      <c r="F56" s="9" t="s">
        <v>238</v>
      </c>
      <c r="G56" s="15">
        <v>5000</v>
      </c>
      <c r="H56" s="15"/>
      <c r="I56" s="15">
        <v>5000</v>
      </c>
      <c r="J56" s="15">
        <v>5000</v>
      </c>
      <c r="K56" s="61">
        <v>3419.5212</v>
      </c>
      <c r="L56" s="61">
        <v>5344</v>
      </c>
    </row>
    <row r="57" spans="1:12" ht="25.5">
      <c r="A57" s="2">
        <v>48</v>
      </c>
      <c r="B57" s="2">
        <v>9692</v>
      </c>
      <c r="C57" s="9" t="s">
        <v>86</v>
      </c>
      <c r="D57" s="9" t="s">
        <v>32</v>
      </c>
      <c r="E57" s="9" t="s">
        <v>173</v>
      </c>
      <c r="F57" s="9" t="s">
        <v>238</v>
      </c>
      <c r="G57" s="15">
        <v>5000</v>
      </c>
      <c r="H57" s="15"/>
      <c r="I57" s="15">
        <v>5000</v>
      </c>
      <c r="J57" s="15">
        <v>5000</v>
      </c>
      <c r="K57" s="61">
        <v>3319.5212</v>
      </c>
      <c r="L57" s="61">
        <v>3322</v>
      </c>
    </row>
    <row r="58" spans="1:12" ht="102">
      <c r="A58" s="2">
        <v>49</v>
      </c>
      <c r="B58" s="2">
        <v>9520</v>
      </c>
      <c r="C58" s="9" t="s">
        <v>74</v>
      </c>
      <c r="D58" s="9" t="s">
        <v>60</v>
      </c>
      <c r="E58" s="9" t="s">
        <v>174</v>
      </c>
      <c r="F58" s="28" t="s">
        <v>226</v>
      </c>
      <c r="G58" s="15">
        <v>5000</v>
      </c>
      <c r="H58" s="15"/>
      <c r="I58" s="15">
        <v>0</v>
      </c>
      <c r="J58" s="15">
        <v>0</v>
      </c>
      <c r="K58" s="61">
        <v>3399.5223</v>
      </c>
      <c r="L58" s="61">
        <v>5156</v>
      </c>
    </row>
    <row r="59" spans="1:12" ht="102">
      <c r="A59" s="2">
        <v>50</v>
      </c>
      <c r="B59" s="2">
        <v>9156</v>
      </c>
      <c r="C59" s="9" t="s">
        <v>72</v>
      </c>
      <c r="D59" s="9" t="s">
        <v>31</v>
      </c>
      <c r="E59" s="9" t="s">
        <v>170</v>
      </c>
      <c r="F59" s="28" t="s">
        <v>227</v>
      </c>
      <c r="G59" s="15">
        <v>5000</v>
      </c>
      <c r="H59" s="15"/>
      <c r="I59" s="15">
        <v>5000</v>
      </c>
      <c r="J59" s="15">
        <v>5000</v>
      </c>
      <c r="K59" s="61">
        <v>3421.5221</v>
      </c>
      <c r="L59" s="61">
        <v>5158</v>
      </c>
    </row>
    <row r="60" spans="1:12" ht="38.25">
      <c r="A60" s="2">
        <v>51</v>
      </c>
      <c r="B60" s="2">
        <v>9336</v>
      </c>
      <c r="C60" s="9" t="s">
        <v>85</v>
      </c>
      <c r="D60" s="9" t="s">
        <v>29</v>
      </c>
      <c r="E60" s="9" t="s">
        <v>171</v>
      </c>
      <c r="F60" s="9" t="s">
        <v>238</v>
      </c>
      <c r="G60" s="15">
        <v>5000</v>
      </c>
      <c r="H60" s="15"/>
      <c r="I60" s="15">
        <v>4000</v>
      </c>
      <c r="J60" s="15">
        <v>4000</v>
      </c>
      <c r="K60" s="61">
        <v>3429.5222</v>
      </c>
      <c r="L60" s="61">
        <v>5347</v>
      </c>
    </row>
    <row r="61" spans="1:12" ht="38.25">
      <c r="A61" s="2">
        <v>52</v>
      </c>
      <c r="B61" s="2">
        <v>10046</v>
      </c>
      <c r="C61" s="9" t="s">
        <v>82</v>
      </c>
      <c r="D61" s="9" t="s">
        <v>24</v>
      </c>
      <c r="E61" s="9" t="s">
        <v>172</v>
      </c>
      <c r="F61" s="29" t="s">
        <v>228</v>
      </c>
      <c r="G61" s="15">
        <v>5000</v>
      </c>
      <c r="H61" s="15"/>
      <c r="I61" s="15">
        <v>5000</v>
      </c>
      <c r="J61" s="15">
        <v>5000</v>
      </c>
      <c r="K61" s="61">
        <v>3421.5221</v>
      </c>
      <c r="L61" s="61">
        <v>4275</v>
      </c>
    </row>
    <row r="62" spans="1:12" ht="63.75">
      <c r="A62" s="2">
        <v>53</v>
      </c>
      <c r="B62" s="2">
        <v>10071</v>
      </c>
      <c r="C62" s="9" t="s">
        <v>204</v>
      </c>
      <c r="D62" s="9" t="s">
        <v>206</v>
      </c>
      <c r="E62" s="9" t="s">
        <v>205</v>
      </c>
      <c r="F62" s="9" t="s">
        <v>238</v>
      </c>
      <c r="G62" s="15">
        <v>5000</v>
      </c>
      <c r="H62" s="15"/>
      <c r="I62" s="15">
        <v>5000</v>
      </c>
      <c r="J62" s="15">
        <v>5000</v>
      </c>
      <c r="K62" s="61">
        <v>3419.5222</v>
      </c>
      <c r="L62" s="61">
        <v>3205</v>
      </c>
    </row>
    <row r="63" spans="1:12" ht="38.25">
      <c r="A63" s="2">
        <v>54</v>
      </c>
      <c r="B63" s="2">
        <v>9361</v>
      </c>
      <c r="C63" s="9" t="s">
        <v>112</v>
      </c>
      <c r="D63" s="9" t="s">
        <v>28</v>
      </c>
      <c r="E63" s="9" t="s">
        <v>175</v>
      </c>
      <c r="F63" s="9" t="s">
        <v>239</v>
      </c>
      <c r="G63" s="15">
        <v>5000</v>
      </c>
      <c r="H63" s="15"/>
      <c r="I63" s="15">
        <v>0</v>
      </c>
      <c r="J63" s="15">
        <v>0</v>
      </c>
      <c r="K63" s="61">
        <v>3429.5222</v>
      </c>
      <c r="L63" s="61">
        <v>4259</v>
      </c>
    </row>
    <row r="64" spans="1:12" ht="76.5">
      <c r="A64" s="2">
        <v>55</v>
      </c>
      <c r="B64" s="2">
        <v>9847</v>
      </c>
      <c r="C64" s="9" t="s">
        <v>102</v>
      </c>
      <c r="D64" s="9" t="s">
        <v>62</v>
      </c>
      <c r="E64" s="9" t="s">
        <v>176</v>
      </c>
      <c r="F64" s="9"/>
      <c r="G64" s="15">
        <v>5000</v>
      </c>
      <c r="H64" s="15"/>
      <c r="I64" s="15">
        <v>4000</v>
      </c>
      <c r="J64" s="15">
        <v>4000</v>
      </c>
      <c r="K64" s="61"/>
      <c r="L64" s="61"/>
    </row>
    <row r="65" spans="1:12" ht="51">
      <c r="A65" s="2">
        <v>56</v>
      </c>
      <c r="B65" s="2">
        <v>9928</v>
      </c>
      <c r="C65" s="9" t="s">
        <v>102</v>
      </c>
      <c r="D65" s="9" t="s">
        <v>63</v>
      </c>
      <c r="E65" s="9" t="s">
        <v>177</v>
      </c>
      <c r="F65" s="9"/>
      <c r="G65" s="15">
        <v>5000</v>
      </c>
      <c r="H65" s="15"/>
      <c r="I65" s="15">
        <v>0</v>
      </c>
      <c r="J65" s="15">
        <v>0</v>
      </c>
      <c r="K65" s="61"/>
      <c r="L65" s="61"/>
    </row>
    <row r="66" spans="1:12" ht="51">
      <c r="A66" s="2">
        <v>57</v>
      </c>
      <c r="B66" s="2">
        <v>9946</v>
      </c>
      <c r="C66" s="9" t="s">
        <v>102</v>
      </c>
      <c r="D66" s="9" t="s">
        <v>64</v>
      </c>
      <c r="E66" s="9" t="s">
        <v>178</v>
      </c>
      <c r="F66" s="9"/>
      <c r="G66" s="15">
        <v>5000</v>
      </c>
      <c r="H66" s="15"/>
      <c r="I66" s="15">
        <v>4000</v>
      </c>
      <c r="J66" s="15">
        <v>4000</v>
      </c>
      <c r="K66" s="61"/>
      <c r="L66" s="61"/>
    </row>
    <row r="67" spans="1:12" ht="38.25">
      <c r="A67" s="69" t="s">
        <v>210</v>
      </c>
      <c r="B67" s="70"/>
      <c r="C67" s="70"/>
      <c r="D67" s="70"/>
      <c r="E67" s="71"/>
      <c r="F67" s="27" t="s">
        <v>228</v>
      </c>
      <c r="G67" s="24"/>
      <c r="H67" s="24"/>
      <c r="I67" s="24">
        <f>SUM(I64:I66)</f>
        <v>8000</v>
      </c>
      <c r="J67" s="24">
        <f>SUM(J64:J66)</f>
        <v>8000</v>
      </c>
      <c r="K67" s="56">
        <v>3421.5222</v>
      </c>
      <c r="L67" s="56">
        <v>5168</v>
      </c>
    </row>
    <row r="68" spans="1:12" ht="51">
      <c r="A68" s="2">
        <v>58</v>
      </c>
      <c r="B68" s="2">
        <v>8819</v>
      </c>
      <c r="C68" s="9" t="s">
        <v>94</v>
      </c>
      <c r="D68" s="9" t="s">
        <v>49</v>
      </c>
      <c r="E68" s="9" t="s">
        <v>179</v>
      </c>
      <c r="F68" s="9"/>
      <c r="G68" s="15">
        <v>5000</v>
      </c>
      <c r="H68" s="15"/>
      <c r="I68" s="15">
        <v>4000</v>
      </c>
      <c r="J68" s="15">
        <v>4000</v>
      </c>
      <c r="K68" s="61"/>
      <c r="L68" s="61"/>
    </row>
    <row r="69" spans="1:12" ht="51">
      <c r="A69" s="2">
        <v>59</v>
      </c>
      <c r="B69" s="2">
        <v>10060</v>
      </c>
      <c r="C69" s="9" t="s">
        <v>94</v>
      </c>
      <c r="D69" s="9" t="s">
        <v>50</v>
      </c>
      <c r="E69" s="9" t="s">
        <v>180</v>
      </c>
      <c r="F69" s="9"/>
      <c r="G69" s="15">
        <v>5000</v>
      </c>
      <c r="H69" s="15"/>
      <c r="I69" s="15">
        <v>4000</v>
      </c>
      <c r="J69" s="15">
        <v>4000</v>
      </c>
      <c r="K69" s="61"/>
      <c r="L69" s="61"/>
    </row>
    <row r="70" spans="1:12" ht="51">
      <c r="A70" s="2">
        <v>60</v>
      </c>
      <c r="B70" s="2">
        <v>10064</v>
      </c>
      <c r="C70" s="9" t="s">
        <v>94</v>
      </c>
      <c r="D70" s="9" t="s">
        <v>51</v>
      </c>
      <c r="E70" s="9" t="s">
        <v>181</v>
      </c>
      <c r="F70" s="9"/>
      <c r="G70" s="15">
        <v>5000</v>
      </c>
      <c r="H70" s="15"/>
      <c r="I70" s="15">
        <v>4000</v>
      </c>
      <c r="J70" s="15">
        <v>4000</v>
      </c>
      <c r="K70" s="61"/>
      <c r="L70" s="61"/>
    </row>
    <row r="71" spans="1:12" ht="51">
      <c r="A71" s="2">
        <v>61</v>
      </c>
      <c r="B71" s="2">
        <v>10061</v>
      </c>
      <c r="C71" s="9" t="s">
        <v>94</v>
      </c>
      <c r="D71" s="9" t="s">
        <v>52</v>
      </c>
      <c r="E71" s="9" t="s">
        <v>182</v>
      </c>
      <c r="F71" s="9"/>
      <c r="G71" s="15">
        <v>5000</v>
      </c>
      <c r="H71" s="15"/>
      <c r="I71" s="15">
        <v>4000</v>
      </c>
      <c r="J71" s="15">
        <v>4000</v>
      </c>
      <c r="K71" s="61"/>
      <c r="L71" s="61"/>
    </row>
    <row r="72" spans="1:12" ht="38.25">
      <c r="A72" s="69" t="s">
        <v>211</v>
      </c>
      <c r="B72" s="70"/>
      <c r="C72" s="70"/>
      <c r="D72" s="70"/>
      <c r="E72" s="71"/>
      <c r="F72" s="27" t="s">
        <v>229</v>
      </c>
      <c r="G72" s="24"/>
      <c r="H72" s="24"/>
      <c r="I72" s="24">
        <f>SUM(I68:I71)</f>
        <v>16000</v>
      </c>
      <c r="J72" s="24">
        <f>SUM(J68:J71)</f>
        <v>16000</v>
      </c>
      <c r="K72" s="56">
        <v>3421.5222</v>
      </c>
      <c r="L72" s="56">
        <v>5170</v>
      </c>
    </row>
    <row r="73" spans="1:12" ht="63.75">
      <c r="A73" s="2">
        <v>62</v>
      </c>
      <c r="B73" s="2">
        <v>9334</v>
      </c>
      <c r="C73" s="9" t="s">
        <v>93</v>
      </c>
      <c r="D73" s="9" t="s">
        <v>40</v>
      </c>
      <c r="E73" s="9" t="s">
        <v>138</v>
      </c>
      <c r="F73" s="9"/>
      <c r="G73" s="15"/>
      <c r="H73" s="15"/>
      <c r="I73" s="15">
        <v>4000</v>
      </c>
      <c r="J73" s="15">
        <v>4000</v>
      </c>
      <c r="K73" s="61"/>
      <c r="L73" s="61"/>
    </row>
    <row r="74" spans="1:12" ht="63.75">
      <c r="A74" s="2">
        <v>63</v>
      </c>
      <c r="B74" s="2">
        <v>9735</v>
      </c>
      <c r="C74" s="9" t="s">
        <v>93</v>
      </c>
      <c r="D74" s="9" t="s">
        <v>41</v>
      </c>
      <c r="E74" s="9" t="s">
        <v>183</v>
      </c>
      <c r="F74" s="9"/>
      <c r="G74" s="15">
        <v>5000</v>
      </c>
      <c r="H74" s="15"/>
      <c r="I74" s="15">
        <v>0</v>
      </c>
      <c r="J74" s="15">
        <v>0</v>
      </c>
      <c r="K74" s="61"/>
      <c r="L74" s="61"/>
    </row>
    <row r="75" spans="1:12" ht="38.25">
      <c r="A75" s="69" t="s">
        <v>212</v>
      </c>
      <c r="B75" s="70"/>
      <c r="C75" s="70"/>
      <c r="D75" s="70"/>
      <c r="E75" s="71"/>
      <c r="F75" s="27" t="s">
        <v>230</v>
      </c>
      <c r="G75" s="24"/>
      <c r="H75" s="24"/>
      <c r="I75" s="24">
        <f>SUM(I73:I74)</f>
        <v>4000</v>
      </c>
      <c r="J75" s="24">
        <f>SUM(J73:J74)</f>
        <v>4000</v>
      </c>
      <c r="K75" s="56">
        <v>3421.5222</v>
      </c>
      <c r="L75" s="56">
        <v>5174</v>
      </c>
    </row>
    <row r="76" spans="1:12" ht="51">
      <c r="A76" s="2">
        <v>64</v>
      </c>
      <c r="B76" s="2">
        <v>5810</v>
      </c>
      <c r="C76" s="9" t="s">
        <v>88</v>
      </c>
      <c r="D76" s="9" t="s">
        <v>34</v>
      </c>
      <c r="E76" s="9" t="s">
        <v>184</v>
      </c>
      <c r="F76" s="9" t="s">
        <v>231</v>
      </c>
      <c r="G76" s="15">
        <v>5000</v>
      </c>
      <c r="H76" s="15"/>
      <c r="I76" s="15">
        <v>5000</v>
      </c>
      <c r="J76" s="15">
        <v>5000</v>
      </c>
      <c r="K76" s="61">
        <v>3319.5222</v>
      </c>
      <c r="L76" s="61">
        <v>3073</v>
      </c>
    </row>
    <row r="77" spans="1:12" ht="89.25">
      <c r="A77" s="2">
        <v>65</v>
      </c>
      <c r="B77" s="2">
        <v>9717</v>
      </c>
      <c r="C77" s="9" t="s">
        <v>101</v>
      </c>
      <c r="D77" s="9" t="s">
        <v>61</v>
      </c>
      <c r="E77" s="9" t="s">
        <v>185</v>
      </c>
      <c r="F77" s="9" t="s">
        <v>245</v>
      </c>
      <c r="G77" s="15">
        <v>5000</v>
      </c>
      <c r="H77" s="15"/>
      <c r="I77" s="15">
        <v>0</v>
      </c>
      <c r="J77" s="15">
        <v>0</v>
      </c>
      <c r="K77" s="61">
        <v>3419.5222</v>
      </c>
      <c r="L77" s="61">
        <v>5883</v>
      </c>
    </row>
    <row r="78" spans="1:12" ht="51">
      <c r="A78" s="2">
        <v>66</v>
      </c>
      <c r="B78" s="2">
        <v>10084</v>
      </c>
      <c r="C78" s="9" t="s">
        <v>259</v>
      </c>
      <c r="D78" s="9" t="s">
        <v>260</v>
      </c>
      <c r="E78" s="9" t="s">
        <v>261</v>
      </c>
      <c r="F78" s="9" t="s">
        <v>238</v>
      </c>
      <c r="G78" s="15">
        <v>5000</v>
      </c>
      <c r="H78" s="15"/>
      <c r="I78" s="15">
        <v>5000</v>
      </c>
      <c r="J78" s="15">
        <v>5000</v>
      </c>
      <c r="K78" s="61">
        <v>3429.5222</v>
      </c>
      <c r="L78" s="61"/>
    </row>
    <row r="79" spans="1:12" ht="38.25">
      <c r="A79" s="2">
        <v>67</v>
      </c>
      <c r="B79" s="2">
        <v>10018</v>
      </c>
      <c r="C79" s="9" t="s">
        <v>79</v>
      </c>
      <c r="D79" s="9" t="s">
        <v>14</v>
      </c>
      <c r="E79" s="9" t="s">
        <v>172</v>
      </c>
      <c r="F79" s="9" t="s">
        <v>238</v>
      </c>
      <c r="G79" s="15">
        <v>5000</v>
      </c>
      <c r="H79" s="15"/>
      <c r="I79" s="15">
        <v>5000</v>
      </c>
      <c r="J79" s="15">
        <v>5000</v>
      </c>
      <c r="K79" s="61">
        <v>3429.5222</v>
      </c>
      <c r="L79" s="61">
        <v>5350</v>
      </c>
    </row>
    <row r="80" spans="1:12" ht="51">
      <c r="A80" s="2">
        <v>68</v>
      </c>
      <c r="B80" s="2">
        <v>9145</v>
      </c>
      <c r="C80" s="9" t="s">
        <v>100</v>
      </c>
      <c r="D80" s="9" t="s">
        <v>58</v>
      </c>
      <c r="E80" s="9" t="s">
        <v>138</v>
      </c>
      <c r="F80" s="9" t="s">
        <v>228</v>
      </c>
      <c r="G80" s="15">
        <v>5000</v>
      </c>
      <c r="H80" s="15"/>
      <c r="I80" s="15">
        <v>5000</v>
      </c>
      <c r="J80" s="15">
        <v>5000</v>
      </c>
      <c r="K80" s="61">
        <v>3429.5222</v>
      </c>
      <c r="L80" s="61">
        <v>5176</v>
      </c>
    </row>
    <row r="81" spans="1:12" ht="51">
      <c r="A81" s="2">
        <v>69</v>
      </c>
      <c r="B81" s="2">
        <v>9737</v>
      </c>
      <c r="C81" s="9" t="s">
        <v>99</v>
      </c>
      <c r="D81" s="9" t="s">
        <v>57</v>
      </c>
      <c r="E81" s="9" t="s">
        <v>172</v>
      </c>
      <c r="F81" s="9" t="s">
        <v>232</v>
      </c>
      <c r="G81" s="15">
        <v>5000</v>
      </c>
      <c r="H81" s="15"/>
      <c r="I81" s="15">
        <v>0</v>
      </c>
      <c r="J81" s="15">
        <v>0</v>
      </c>
      <c r="K81" s="61">
        <v>3419.5222</v>
      </c>
      <c r="L81" s="61">
        <v>5696</v>
      </c>
    </row>
    <row r="82" spans="1:12" ht="76.5">
      <c r="A82" s="2">
        <v>70</v>
      </c>
      <c r="B82" s="2">
        <v>9346</v>
      </c>
      <c r="C82" s="9" t="s">
        <v>83</v>
      </c>
      <c r="D82" s="9" t="s">
        <v>25</v>
      </c>
      <c r="E82" s="9" t="s">
        <v>186</v>
      </c>
      <c r="F82" s="9" t="s">
        <v>233</v>
      </c>
      <c r="G82" s="15">
        <v>5000</v>
      </c>
      <c r="H82" s="15"/>
      <c r="I82" s="15">
        <v>0</v>
      </c>
      <c r="J82" s="15">
        <v>0</v>
      </c>
      <c r="K82" s="61">
        <v>3429.5222</v>
      </c>
      <c r="L82" s="61">
        <v>5891</v>
      </c>
    </row>
    <row r="83" spans="1:12" ht="38.25">
      <c r="A83" s="2">
        <v>71</v>
      </c>
      <c r="B83" s="2">
        <v>10055</v>
      </c>
      <c r="C83" s="9" t="s">
        <v>256</v>
      </c>
      <c r="D83" s="9" t="s">
        <v>257</v>
      </c>
      <c r="E83" s="9" t="s">
        <v>258</v>
      </c>
      <c r="F83" s="9" t="s">
        <v>238</v>
      </c>
      <c r="G83" s="15">
        <v>5000</v>
      </c>
      <c r="H83" s="15"/>
      <c r="I83" s="15">
        <v>5000</v>
      </c>
      <c r="J83" s="15">
        <v>5000</v>
      </c>
      <c r="K83" s="61">
        <v>3429.5222</v>
      </c>
      <c r="L83" s="61"/>
    </row>
    <row r="84" spans="1:12" ht="51">
      <c r="A84" s="2">
        <v>72</v>
      </c>
      <c r="B84" s="2">
        <v>9427</v>
      </c>
      <c r="C84" s="9" t="s">
        <v>98</v>
      </c>
      <c r="D84" s="9" t="s">
        <v>56</v>
      </c>
      <c r="E84" s="9" t="s">
        <v>187</v>
      </c>
      <c r="F84" s="9" t="s">
        <v>238</v>
      </c>
      <c r="G84" s="15">
        <v>5000</v>
      </c>
      <c r="H84" s="15"/>
      <c r="I84" s="38" t="s">
        <v>262</v>
      </c>
      <c r="J84" s="38" t="s">
        <v>262</v>
      </c>
      <c r="K84" s="61">
        <v>5512.5222</v>
      </c>
      <c r="L84" s="61">
        <v>5364</v>
      </c>
    </row>
    <row r="85" spans="1:12" ht="51">
      <c r="A85" s="2">
        <v>73</v>
      </c>
      <c r="B85" s="2">
        <v>9599</v>
      </c>
      <c r="C85" s="9" t="s">
        <v>96</v>
      </c>
      <c r="D85" s="9" t="s">
        <v>54</v>
      </c>
      <c r="E85" s="9" t="s">
        <v>188</v>
      </c>
      <c r="F85" s="9" t="s">
        <v>238</v>
      </c>
      <c r="G85" s="15">
        <v>5000</v>
      </c>
      <c r="H85" s="15"/>
      <c r="I85" s="38" t="s">
        <v>262</v>
      </c>
      <c r="J85" s="38" t="s">
        <v>262</v>
      </c>
      <c r="K85" s="61">
        <v>5512.5222</v>
      </c>
      <c r="L85" s="61">
        <v>5184</v>
      </c>
    </row>
    <row r="86" spans="1:12" ht="25.5">
      <c r="A86" s="2">
        <v>74</v>
      </c>
      <c r="B86" s="2">
        <v>9755</v>
      </c>
      <c r="C86" s="9" t="s">
        <v>197</v>
      </c>
      <c r="D86" s="9" t="s">
        <v>198</v>
      </c>
      <c r="E86" s="9" t="s">
        <v>138</v>
      </c>
      <c r="F86" s="9" t="s">
        <v>238</v>
      </c>
      <c r="G86" s="15">
        <v>5000</v>
      </c>
      <c r="H86" s="15"/>
      <c r="I86" s="15">
        <v>5000</v>
      </c>
      <c r="J86" s="15">
        <v>5000</v>
      </c>
      <c r="K86" s="61">
        <v>3419.5222</v>
      </c>
      <c r="L86" s="61">
        <v>5355</v>
      </c>
    </row>
    <row r="87" spans="1:12" ht="51">
      <c r="A87" s="2">
        <v>75</v>
      </c>
      <c r="B87" s="2">
        <v>9229</v>
      </c>
      <c r="C87" s="9" t="s">
        <v>91</v>
      </c>
      <c r="D87" s="9" t="s">
        <v>37</v>
      </c>
      <c r="E87" s="9" t="s">
        <v>246</v>
      </c>
      <c r="F87" s="9"/>
      <c r="G87" s="15">
        <v>5000</v>
      </c>
      <c r="H87" s="15"/>
      <c r="I87" s="15">
        <v>2500</v>
      </c>
      <c r="J87" s="15">
        <v>2500</v>
      </c>
      <c r="K87" s="61"/>
      <c r="L87" s="61"/>
    </row>
    <row r="88" spans="1:12" ht="51">
      <c r="A88" s="2">
        <v>76</v>
      </c>
      <c r="B88" s="2">
        <v>9228</v>
      </c>
      <c r="C88" s="9" t="s">
        <v>91</v>
      </c>
      <c r="D88" s="9" t="s">
        <v>38</v>
      </c>
      <c r="E88" s="9" t="s">
        <v>189</v>
      </c>
      <c r="F88" s="9"/>
      <c r="G88" s="15">
        <v>5000</v>
      </c>
      <c r="H88" s="15"/>
      <c r="I88" s="15">
        <v>5000</v>
      </c>
      <c r="J88" s="15">
        <v>5000</v>
      </c>
      <c r="K88" s="61"/>
      <c r="L88" s="61"/>
    </row>
    <row r="89" spans="1:12" ht="12.75">
      <c r="A89" s="69" t="s">
        <v>214</v>
      </c>
      <c r="B89" s="70"/>
      <c r="C89" s="70"/>
      <c r="D89" s="70"/>
      <c r="E89" s="71"/>
      <c r="F89" s="22" t="s">
        <v>234</v>
      </c>
      <c r="G89" s="24"/>
      <c r="H89" s="24">
        <f>SUM(H87:H88)</f>
        <v>0</v>
      </c>
      <c r="I89" s="24">
        <f>SUM(I87:I88)</f>
        <v>7500</v>
      </c>
      <c r="J89" s="24">
        <f>SUM(J87:J88)</f>
        <v>7500</v>
      </c>
      <c r="K89" s="56">
        <v>3419.5222</v>
      </c>
      <c r="L89" s="56">
        <v>5190</v>
      </c>
    </row>
    <row r="90" spans="1:12" ht="25.5">
      <c r="A90" s="2">
        <v>77</v>
      </c>
      <c r="B90" s="2">
        <v>10058</v>
      </c>
      <c r="C90" s="9" t="s">
        <v>95</v>
      </c>
      <c r="D90" s="9" t="s">
        <v>53</v>
      </c>
      <c r="E90" s="9" t="s">
        <v>190</v>
      </c>
      <c r="F90" s="9" t="s">
        <v>238</v>
      </c>
      <c r="G90" s="15">
        <v>5000</v>
      </c>
      <c r="H90" s="15"/>
      <c r="I90" s="15">
        <v>5000</v>
      </c>
      <c r="J90" s="15">
        <v>5000</v>
      </c>
      <c r="K90" s="61">
        <v>3429.5222</v>
      </c>
      <c r="L90" s="61"/>
    </row>
    <row r="91" spans="1:12" ht="63.75">
      <c r="A91" s="2">
        <v>78</v>
      </c>
      <c r="B91" s="2">
        <v>10065</v>
      </c>
      <c r="C91" s="9" t="s">
        <v>84</v>
      </c>
      <c r="D91" s="9" t="s">
        <v>26</v>
      </c>
      <c r="E91" s="9" t="s">
        <v>196</v>
      </c>
      <c r="F91" s="9" t="s">
        <v>238</v>
      </c>
      <c r="G91" s="15">
        <v>5000</v>
      </c>
      <c r="H91" s="15"/>
      <c r="I91" s="38" t="s">
        <v>262</v>
      </c>
      <c r="J91" s="38" t="s">
        <v>262</v>
      </c>
      <c r="K91" s="61">
        <v>3419.5222</v>
      </c>
      <c r="L91" s="61">
        <v>5357</v>
      </c>
    </row>
    <row r="92" spans="1:12" ht="63.75">
      <c r="A92" s="2">
        <v>79</v>
      </c>
      <c r="B92" s="2">
        <v>10070</v>
      </c>
      <c r="C92" s="9" t="s">
        <v>236</v>
      </c>
      <c r="D92" s="9" t="s">
        <v>199</v>
      </c>
      <c r="E92" s="9" t="s">
        <v>200</v>
      </c>
      <c r="F92" s="9" t="s">
        <v>235</v>
      </c>
      <c r="G92" s="15">
        <v>5000</v>
      </c>
      <c r="H92" s="15"/>
      <c r="I92" s="15">
        <v>5000</v>
      </c>
      <c r="J92" s="15">
        <v>5000</v>
      </c>
      <c r="K92" s="61">
        <v>3419.5222</v>
      </c>
      <c r="L92" s="61">
        <v>5192</v>
      </c>
    </row>
    <row r="93" spans="1:12" ht="38.25">
      <c r="A93" s="2">
        <v>80</v>
      </c>
      <c r="B93" s="2">
        <v>10074</v>
      </c>
      <c r="C93" s="9" t="s">
        <v>215</v>
      </c>
      <c r="D93" s="9" t="s">
        <v>216</v>
      </c>
      <c r="E93" s="9" t="s">
        <v>217</v>
      </c>
      <c r="F93" s="9" t="s">
        <v>238</v>
      </c>
      <c r="G93" s="15">
        <v>5000</v>
      </c>
      <c r="H93" s="15"/>
      <c r="I93" s="15">
        <v>5000</v>
      </c>
      <c r="J93" s="15">
        <v>5000</v>
      </c>
      <c r="K93" s="61">
        <v>3429.5222</v>
      </c>
      <c r="L93" s="61">
        <v>5356</v>
      </c>
    </row>
    <row r="94" spans="1:12" ht="63.75">
      <c r="A94" s="2">
        <v>81</v>
      </c>
      <c r="B94" s="2">
        <v>9711</v>
      </c>
      <c r="C94" s="9" t="s">
        <v>97</v>
      </c>
      <c r="D94" s="9" t="s">
        <v>55</v>
      </c>
      <c r="E94" s="9" t="s">
        <v>172</v>
      </c>
      <c r="F94" s="9" t="s">
        <v>228</v>
      </c>
      <c r="G94" s="15">
        <v>5000</v>
      </c>
      <c r="H94" s="15"/>
      <c r="I94" s="15">
        <v>2500</v>
      </c>
      <c r="J94" s="15">
        <v>2500</v>
      </c>
      <c r="K94" s="61">
        <v>3429.5222</v>
      </c>
      <c r="L94" s="61">
        <v>5359</v>
      </c>
    </row>
    <row r="95" spans="1:12" ht="51">
      <c r="A95" s="2">
        <v>82</v>
      </c>
      <c r="B95" s="2">
        <v>9646</v>
      </c>
      <c r="C95" s="9" t="s">
        <v>103</v>
      </c>
      <c r="D95" s="9" t="s">
        <v>65</v>
      </c>
      <c r="E95" s="9" t="s">
        <v>191</v>
      </c>
      <c r="F95" s="9" t="s">
        <v>238</v>
      </c>
      <c r="G95" s="15">
        <v>5000</v>
      </c>
      <c r="H95" s="15"/>
      <c r="I95" s="15">
        <v>5000</v>
      </c>
      <c r="J95" s="15">
        <v>5000</v>
      </c>
      <c r="K95" s="61">
        <v>3429.5222</v>
      </c>
      <c r="L95" s="61">
        <v>5195</v>
      </c>
    </row>
    <row r="96" spans="1:12" ht="63.75">
      <c r="A96" s="2">
        <v>83</v>
      </c>
      <c r="B96" s="2">
        <v>9677</v>
      </c>
      <c r="C96" s="9" t="s">
        <v>80</v>
      </c>
      <c r="D96" s="9" t="s">
        <v>19</v>
      </c>
      <c r="E96" s="9" t="s">
        <v>192</v>
      </c>
      <c r="F96" s="9" t="s">
        <v>238</v>
      </c>
      <c r="G96" s="15">
        <v>5000</v>
      </c>
      <c r="H96" s="15"/>
      <c r="I96" s="15">
        <v>5000</v>
      </c>
      <c r="J96" s="15">
        <v>5000</v>
      </c>
      <c r="K96" s="61">
        <v>3429.5222</v>
      </c>
      <c r="L96" s="61">
        <v>5351</v>
      </c>
    </row>
    <row r="97" spans="1:12" ht="63.75">
      <c r="A97" s="2">
        <v>84</v>
      </c>
      <c r="B97" s="2">
        <v>10031</v>
      </c>
      <c r="C97" s="9" t="s">
        <v>92</v>
      </c>
      <c r="D97" s="9" t="s">
        <v>39</v>
      </c>
      <c r="E97" s="9" t="s">
        <v>193</v>
      </c>
      <c r="F97" s="9" t="s">
        <v>237</v>
      </c>
      <c r="G97" s="15">
        <v>5000</v>
      </c>
      <c r="H97" s="15"/>
      <c r="I97" s="15">
        <v>5000</v>
      </c>
      <c r="J97" s="15">
        <v>5000</v>
      </c>
      <c r="K97" s="61">
        <v>3419.5222</v>
      </c>
      <c r="L97" s="61"/>
    </row>
    <row r="98" spans="1:12" ht="38.25">
      <c r="A98" s="2">
        <v>85</v>
      </c>
      <c r="B98" s="2">
        <v>9374</v>
      </c>
      <c r="C98" s="9" t="s">
        <v>81</v>
      </c>
      <c r="D98" s="9" t="s">
        <v>21</v>
      </c>
      <c r="E98" s="9" t="s">
        <v>194</v>
      </c>
      <c r="F98" s="9" t="s">
        <v>238</v>
      </c>
      <c r="G98" s="15">
        <v>5000</v>
      </c>
      <c r="H98" s="15"/>
      <c r="I98" s="15">
        <v>5000</v>
      </c>
      <c r="J98" s="15">
        <v>5000</v>
      </c>
      <c r="K98" s="61">
        <v>3319.5222</v>
      </c>
      <c r="L98" s="61">
        <v>3321</v>
      </c>
    </row>
    <row r="99" spans="1:12" ht="51">
      <c r="A99" s="2">
        <v>86</v>
      </c>
      <c r="B99" s="2">
        <v>9953</v>
      </c>
      <c r="C99" s="9" t="s">
        <v>89</v>
      </c>
      <c r="D99" s="9" t="s">
        <v>247</v>
      </c>
      <c r="E99" s="9" t="s">
        <v>195</v>
      </c>
      <c r="F99" s="9" t="s">
        <v>238</v>
      </c>
      <c r="G99" s="15">
        <v>5000</v>
      </c>
      <c r="H99" s="15"/>
      <c r="I99" s="15">
        <v>5000</v>
      </c>
      <c r="J99" s="15">
        <v>5000</v>
      </c>
      <c r="K99" s="61">
        <v>3429.5222</v>
      </c>
      <c r="L99" s="61">
        <v>5361</v>
      </c>
    </row>
    <row r="100" spans="1:12" ht="51">
      <c r="A100" s="2">
        <v>87</v>
      </c>
      <c r="B100" s="2">
        <v>10069</v>
      </c>
      <c r="C100" s="19" t="s">
        <v>201</v>
      </c>
      <c r="D100" s="19" t="s">
        <v>202</v>
      </c>
      <c r="E100" s="19" t="s">
        <v>203</v>
      </c>
      <c r="F100" s="19" t="s">
        <v>233</v>
      </c>
      <c r="G100" s="20">
        <v>5000</v>
      </c>
      <c r="H100" s="20"/>
      <c r="I100" s="39">
        <v>2500</v>
      </c>
      <c r="J100" s="39">
        <v>2500</v>
      </c>
      <c r="K100" s="62">
        <v>3114.5339</v>
      </c>
      <c r="L100" s="62">
        <v>1423</v>
      </c>
    </row>
    <row r="101" spans="1:12" ht="38.25">
      <c r="A101" s="82">
        <v>88</v>
      </c>
      <c r="B101" s="82">
        <v>10083</v>
      </c>
      <c r="C101" s="83" t="s">
        <v>253</v>
      </c>
      <c r="D101" s="83" t="s">
        <v>254</v>
      </c>
      <c r="E101" s="83" t="s">
        <v>138</v>
      </c>
      <c r="F101" s="83" t="s">
        <v>255</v>
      </c>
      <c r="G101" s="84">
        <v>5000</v>
      </c>
      <c r="H101" s="84"/>
      <c r="I101" s="85">
        <v>5000</v>
      </c>
      <c r="J101" s="84" t="s">
        <v>272</v>
      </c>
      <c r="K101" s="86">
        <v>3113.5223</v>
      </c>
      <c r="L101" s="86">
        <v>5208</v>
      </c>
    </row>
    <row r="102" spans="1:12" ht="12.75">
      <c r="A102" s="81" t="s">
        <v>213</v>
      </c>
      <c r="B102" s="81"/>
      <c r="C102" s="81"/>
      <c r="D102" s="81"/>
      <c r="E102" s="81"/>
      <c r="F102" s="25"/>
      <c r="G102" s="26">
        <f>SUM(G54:G101)</f>
        <v>215000</v>
      </c>
      <c r="H102" s="26"/>
      <c r="I102" s="26">
        <f>+I40+I43+I53+I54+I55+I56+I57+I58+I59+I60+I61+I62+I63+I67+I72+I75+I76+I77+I78+I79+I80+I81+I82+I83+I86+I87+I88+I90+I92+I93+I94+I95+I96+I97+I98+I99+I100+I101</f>
        <v>286000</v>
      </c>
      <c r="J102" s="26"/>
      <c r="K102" s="56"/>
      <c r="L102" s="56"/>
    </row>
    <row r="103" spans="1:12" ht="12.75">
      <c r="A103" s="31"/>
      <c r="B103" s="31"/>
      <c r="C103" s="31"/>
      <c r="D103" s="31"/>
      <c r="E103" s="31"/>
      <c r="F103" s="31"/>
      <c r="G103" s="32"/>
      <c r="H103" s="32"/>
      <c r="I103" s="32"/>
      <c r="J103" s="32"/>
      <c r="K103" s="63"/>
      <c r="L103" s="63"/>
    </row>
    <row r="104" spans="1:12" ht="12.75">
      <c r="A104" s="35"/>
      <c r="B104" s="35"/>
      <c r="C104" s="79" t="s">
        <v>264</v>
      </c>
      <c r="D104" s="80"/>
      <c r="E104" s="33"/>
      <c r="F104" s="33"/>
      <c r="G104" s="34"/>
      <c r="H104" s="34"/>
      <c r="I104" s="34"/>
      <c r="J104" s="34"/>
      <c r="K104" s="64"/>
      <c r="L104" s="64"/>
    </row>
    <row r="105" spans="1:3" ht="12.75">
      <c r="A105" s="36"/>
      <c r="B105" s="36"/>
      <c r="C105" t="s">
        <v>265</v>
      </c>
    </row>
    <row r="106" spans="1:3" ht="12.75">
      <c r="A106" s="37"/>
      <c r="B106" s="37"/>
      <c r="C106" t="s">
        <v>263</v>
      </c>
    </row>
  </sheetData>
  <mergeCells count="14">
    <mergeCell ref="C104:D104"/>
    <mergeCell ref="A89:E89"/>
    <mergeCell ref="A102:E102"/>
    <mergeCell ref="A53:E53"/>
    <mergeCell ref="A67:E67"/>
    <mergeCell ref="A72:E72"/>
    <mergeCell ref="A75:E75"/>
    <mergeCell ref="K1:L1"/>
    <mergeCell ref="A24:D24"/>
    <mergeCell ref="A34:E34"/>
    <mergeCell ref="A43:E43"/>
    <mergeCell ref="A40:E40"/>
    <mergeCell ref="A2:C2"/>
    <mergeCell ref="A41:C4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&amp;RPříloha</oddHeader>
    <oddFooter>&amp;CPříspěvky v oblasti drobných veřejně prospěšných aktivit s výší příspěvku do 5 tis. Kč&amp;R&amp;P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paliv</dc:creator>
  <cp:keywords/>
  <dc:description/>
  <cp:lastModifiedBy>paliv</cp:lastModifiedBy>
  <cp:lastPrinted>2014-03-06T08:43:10Z</cp:lastPrinted>
  <dcterms:created xsi:type="dcterms:W3CDTF">2014-02-17T10:37:36Z</dcterms:created>
  <dcterms:modified xsi:type="dcterms:W3CDTF">2014-03-10T15:22:37Z</dcterms:modified>
  <cp:category/>
  <cp:version/>
  <cp:contentType/>
  <cp:contentStatus/>
</cp:coreProperties>
</file>