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řehled všech příspěvků" sheetId="1" r:id="rId1"/>
    <sheet name="sumář dle položek" sheetId="2" r:id="rId2"/>
    <sheet name="sumarizace" sheetId="3" r:id="rId3"/>
  </sheets>
  <definedNames>
    <definedName name="_xlnm._FilterDatabase" localSheetId="0" hidden="1">'přehled všech příspěvků'!$A$15:$P$64</definedName>
    <definedName name="_xlnm.Print_Titles" localSheetId="0">'přehled všech příspěvků'!$14:$15</definedName>
    <definedName name="_xlnm.Print_Area" localSheetId="0">'přehled všech příspěvků'!$A$1:$J$64</definedName>
    <definedName name="Text2_1">'přehled všech příspěvků'!$P$20</definedName>
  </definedNames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/>
  </authors>
  <commentList>
    <comment ref="F15" authorId="0">
      <text>
        <r>
          <rPr>
            <b/>
            <sz val="8"/>
            <color indexed="8"/>
            <rFont val="Times New Roman"/>
            <family val="1"/>
          </rPr>
          <t xml:space="preserve">podle subjektu, právní formy </t>
        </r>
        <r>
          <rPr>
            <sz val="8"/>
            <color indexed="8"/>
            <rFont val="Times New Roman"/>
            <family val="1"/>
          </rPr>
          <t>(s.r.o. 5213, o.s. 5222, FO 5212) - ostaní Blanka</t>
        </r>
      </text>
    </comment>
    <comment ref="G15" authorId="0">
      <text>
        <r>
          <rPr>
            <b/>
            <sz val="8"/>
            <color indexed="8"/>
            <rFont val="Times New Roman"/>
            <family val="1"/>
          </rPr>
          <t xml:space="preserve">podle subjektu, právní formy </t>
        </r>
        <r>
          <rPr>
            <sz val="8"/>
            <color indexed="8"/>
            <rFont val="Times New Roman"/>
            <family val="1"/>
          </rPr>
          <t>(s.r.o. 5213, o.s. 5222, FO 5212) - ostaní Blanka</t>
        </r>
      </text>
    </comment>
  </commentList>
</comments>
</file>

<file path=xl/sharedStrings.xml><?xml version="1.0" encoding="utf-8"?>
<sst xmlns="http://schemas.openxmlformats.org/spreadsheetml/2006/main" count="284" uniqueCount="226">
  <si>
    <t>Částka určená na rozdělení:</t>
  </si>
  <si>
    <t>Rezerva z navržené částky:</t>
  </si>
  <si>
    <t>Celková částka nárokovaná žadateli:</t>
  </si>
  <si>
    <t>Počet žádostí celkem:</t>
  </si>
  <si>
    <t>Celková částka navržená KCR:</t>
  </si>
  <si>
    <t>Celková částka dle rozhodnutí RMO:</t>
  </si>
  <si>
    <t xml:space="preserve">Doporučená částka na rozdělení: </t>
  </si>
  <si>
    <t>číslo</t>
  </si>
  <si>
    <t>žadatel</t>
  </si>
  <si>
    <t>název projektu</t>
  </si>
  <si>
    <t>stručný obsah</t>
  </si>
  <si>
    <t>žádaná částka</t>
  </si>
  <si>
    <t>položka</t>
  </si>
  <si>
    <t>navržená částka KCR</t>
  </si>
  <si>
    <t>Poznámky</t>
  </si>
  <si>
    <t>rozhodnutí RMO</t>
  </si>
  <si>
    <t>Náklady projektu KČ</t>
  </si>
  <si>
    <t>kontaktní osoba</t>
  </si>
  <si>
    <t>funkce</t>
  </si>
  <si>
    <t>e-mail</t>
  </si>
  <si>
    <t>telefon</t>
  </si>
  <si>
    <t>číslo smlouvy</t>
  </si>
  <si>
    <t>BU</t>
  </si>
  <si>
    <t>IČ</t>
  </si>
  <si>
    <t>Petr Viktorin</t>
  </si>
  <si>
    <t>IŽD</t>
  </si>
  <si>
    <t>viktorin@kcod.cd.cz</t>
  </si>
  <si>
    <t>8001761/0100</t>
  </si>
  <si>
    <t>Matice svatokopecká</t>
  </si>
  <si>
    <t>nový projekt</t>
  </si>
  <si>
    <t>JUDr. Zora Krejčí</t>
  </si>
  <si>
    <t>jednatel</t>
  </si>
  <si>
    <t>ZoraKrejci@seznam.cz</t>
  </si>
  <si>
    <t>200447480/0600</t>
  </si>
  <si>
    <t>Ing. Pešák Lubomír</t>
  </si>
  <si>
    <t>předseda představenstva</t>
  </si>
  <si>
    <t>info@veteranarena.cz</t>
  </si>
  <si>
    <t>65128021/2700</t>
  </si>
  <si>
    <t>Vítězslav Hampl</t>
  </si>
  <si>
    <t>info@jaro-balony.cz</t>
  </si>
  <si>
    <t>2102351214/2700</t>
  </si>
  <si>
    <t>Ing. Zdeněk Wolf</t>
  </si>
  <si>
    <t>perej@perej.cz</t>
  </si>
  <si>
    <t>4200174994/6800</t>
  </si>
  <si>
    <t>Arcibiskupství olomoucké</t>
  </si>
  <si>
    <t>Ing. Vojtěcj Zahradník</t>
  </si>
  <si>
    <t>garant výstavy</t>
  </si>
  <si>
    <t>zahradnik@flora-ol.cz</t>
  </si>
  <si>
    <t>534811/010</t>
  </si>
  <si>
    <t>Petr Gondek</t>
  </si>
  <si>
    <t>jednatel společnosti</t>
  </si>
  <si>
    <t>gondek@akon.cz</t>
  </si>
  <si>
    <t>2261048001/5500</t>
  </si>
  <si>
    <t>Peřej Tours s.r.o.</t>
  </si>
  <si>
    <t>Ing. Jan Bednář</t>
  </si>
  <si>
    <t>předseda sdružení</t>
  </si>
  <si>
    <t>jan.bednar1@seznam.cz</t>
  </si>
  <si>
    <t>RADIM DANEK</t>
  </si>
  <si>
    <t>radidanek@seznam.cz</t>
  </si>
  <si>
    <t>741102/5270</t>
  </si>
  <si>
    <t>Ing. Jana Jirovská</t>
  </si>
  <si>
    <t>garant akce</t>
  </si>
  <si>
    <t>jirovska@flora-ol.cz</t>
  </si>
  <si>
    <t>Klub vojenské historie Olomouc - LO37</t>
  </si>
  <si>
    <t>Neziskové sdružení Primavesi</t>
  </si>
  <si>
    <t>Mgr. Markéta Záleská</t>
  </si>
  <si>
    <t>marzaleska@seznam.cz</t>
  </si>
  <si>
    <t>732939494/0600</t>
  </si>
  <si>
    <t>Michal Vičar</t>
  </si>
  <si>
    <t>Předseda výboru</t>
  </si>
  <si>
    <t>mvicar@hotmail.com</t>
  </si>
  <si>
    <t>35794400267/0100</t>
  </si>
  <si>
    <t>Římskokatolická farnost Svatý Kopeček</t>
  </si>
  <si>
    <t>Mgr. Bedřich Sova</t>
  </si>
  <si>
    <t xml:space="preserve">společník </t>
  </si>
  <si>
    <t>info@lazneolomouc.cz</t>
  </si>
  <si>
    <t>193445419 / 0600</t>
  </si>
  <si>
    <t>České dráhy</t>
  </si>
  <si>
    <t xml:space="preserve">Ukázka jízdy historického vláčku  a nabídka možnosti využití železniční dopravy pro dopravu ve městě Olomouci (na Výstaviště Flora) v rámci Flory Olomouc. </t>
  </si>
  <si>
    <t>Tomáš Kelnar</t>
  </si>
  <si>
    <t>vedoucí marketingu</t>
  </si>
  <si>
    <t>tomas.kelnar@seznam.cz</t>
  </si>
  <si>
    <t>43-6876200207/0100</t>
  </si>
  <si>
    <t>Výstaviště Flora Olomouc, a. s.</t>
  </si>
  <si>
    <t>celkem</t>
  </si>
  <si>
    <t>Sumář položek</t>
  </si>
  <si>
    <t>Celkový součet</t>
  </si>
  <si>
    <t>Počet z název projektu</t>
  </si>
  <si>
    <t>rozhodnutí RMO2</t>
  </si>
  <si>
    <t>Celkem</t>
  </si>
  <si>
    <t>(Prázdné)</t>
  </si>
  <si>
    <t>Otevření kostelů, klášterů a modliteben, nabídka duchovního a kulturně-naučného programu široké veřejnosti.</t>
  </si>
  <si>
    <t xml:space="preserve"> </t>
  </si>
  <si>
    <t xml:space="preserve">a návrhem KCR vč. rezervy: </t>
  </si>
  <si>
    <t xml:space="preserve">Rozdíl mezi částkou z rozpočtu  </t>
  </si>
  <si>
    <t>Žádosti o poskytnutí finanční podpory z rozpočtu SmOl pro rok 2014 v oblasti CESTOVNÍHO RUCHU</t>
  </si>
  <si>
    <t>1221,§ 2143,pol. 5221, ORJ 11, ORG 251</t>
  </si>
  <si>
    <t>Noc kostelů 2014</t>
  </si>
  <si>
    <t>Historickým vlakem na Floru Olomouc</t>
  </si>
  <si>
    <t>v roce 2013 získali 20 000</t>
  </si>
  <si>
    <t xml:space="preserve">v roce 2013 získali 50 000 </t>
  </si>
  <si>
    <t>Olomoucké cyklopůjčovny a cyklotrasy</t>
  </si>
  <si>
    <t>Hesperia Hotels, s.r.o.</t>
  </si>
  <si>
    <t>Půjčovna jízdních kol hotelovým hostům</t>
  </si>
  <si>
    <t>Zesílení internetového WIFI připojení a úprava webových stránek hotelu Hesperia</t>
  </si>
  <si>
    <t>Radan Holásek BA.</t>
  </si>
  <si>
    <t>Multimediální průvodce historií města Olomouce s "movie-locations"</t>
  </si>
  <si>
    <t>vytvoření aplikace, kde je na mapovém pokladu skupina dokumentů, které budou vkládány na konkrétní místa v mapách, movie locations vytváří nový způsob trávení dovolené, turisté jezdí na konkrétní místa hledat záběry z filmů</t>
  </si>
  <si>
    <t>Hotel Trinity</t>
  </si>
  <si>
    <t>Wellness hotel pro centrum města</t>
  </si>
  <si>
    <t>rozšíření nabídky, zvýšení kvality služeb a prodloužení pobytu vybudováním wellness centra</t>
  </si>
  <si>
    <t>Exponáty - muzeum opevnění</t>
  </si>
  <si>
    <t>rozšíření aktivit Muzea opevnění - pořízení exponátů pro ukázky dobových bitev, akcích města Olomouce apod.</t>
  </si>
  <si>
    <t>v roce 2013 získali 35 450 na propagaci muzea</t>
  </si>
  <si>
    <t>Provoz Muzea Matice svatokopecké, jeho údržba (omítka a malování uvnitř a před vstupem), doplnění exponátů</t>
  </si>
  <si>
    <t>údržba části zdí, včetně vymalování, omítky a prostor před vstupem a doplnění exponátů pro stálé i tématické výstavy</t>
  </si>
  <si>
    <t>Galerie Primavesi-cestovní ruch ve Vile Primavesi s otevřením v době školních prázdnin včetně sobot a nedělí</t>
  </si>
  <si>
    <t>v roce 2013 získali 70 000</t>
  </si>
  <si>
    <t>dnes jediná možnost zpřístupnění kulturní památky veřejnosti, dvanáct autorských výstav v prostředí jedinečné architektury, otevírací doba v době školních prázdnin také soboty a neděle 10 - 17 hodin.</t>
  </si>
  <si>
    <t>Olomoucké špeky o.s.</t>
  </si>
  <si>
    <t>Špekaté mapy Olomoucka</t>
  </si>
  <si>
    <t>Výletní špeky</t>
  </si>
  <si>
    <t>nový komunitní web-www.olomouckespeky.cz, kde budou postupně zveřejňovány trasy, lokace, popisy a fotografie z atraktivních i málo známých míst Olomoucka</t>
  </si>
  <si>
    <t>elektronická verze mapy důležitých kulturně-společenských míst Olomouce, kterou v papírové podobě zpracovává FFUPOL</t>
  </si>
  <si>
    <t>Olomoucká vinná o.s.</t>
  </si>
  <si>
    <t>Olomoucké vinné slavnosti</t>
  </si>
  <si>
    <t>zviditelnění a zvýšení cestovního ruchu v centru Olomouce, pokračování v tradici prodeje vína</t>
  </si>
  <si>
    <t>Mgr. Ondřej Pavelka</t>
  </si>
  <si>
    <t>Aktualizace a rozšíření webových stránek hotelu Arigone</t>
  </si>
  <si>
    <t>zlepšení informovanosti potenciálních návštěvníků hotelu o aktivitách ve městě Olomouci</t>
  </si>
  <si>
    <t>Prezentační a informační systém v hotelu Arigone</t>
  </si>
  <si>
    <t>Reklamní letáky a prezentační stojany s klaprámy A1</t>
  </si>
  <si>
    <t>propagace doprovodných služeb hotelu formou letáků, plakátů a prezentačních stojanů v místech s vysokou návštěvností, především obchodní centra</t>
  </si>
  <si>
    <t>Podpora produktů "Vyhlídkové a výletní plavby na raftu", "Olomouc na kole s průvodcem" a "Půjčovna 4-kol"</t>
  </si>
  <si>
    <t xml:space="preserve">Záměrem projektu je podpora a další propagace již osvědčených a fungujících produktů. </t>
  </si>
  <si>
    <t>v roce 2013 získali 75 000</t>
  </si>
  <si>
    <t>Vyhlídkové plavby v Olomouci na raftu s přívěsným motorem</t>
  </si>
  <si>
    <t>vytvoření podmínek zejména pro handicapované, ale i jiné občany, kteří se chtějí zúčastnit plavby</t>
  </si>
  <si>
    <t>Rakas s.r.o.</t>
  </si>
  <si>
    <t>Miss léto 2014 - Letní párty hotelu Flora</t>
  </si>
  <si>
    <t>jubilejní 20. ročník již tradiční kulturně společenské akce</t>
  </si>
  <si>
    <t>v roce 2013 získali 40 000 z malých projektů</t>
  </si>
  <si>
    <t>Údržba zeleně</t>
  </si>
  <si>
    <t>udržování pozemku jako reprezentačního místa pro turisty</t>
  </si>
  <si>
    <t>Římskokatolická farnost sv. Michala Olomouc</t>
  </si>
  <si>
    <t>Zpřístupnění kostel sv. Michala a Kaple sv. Jana Sarkandra v průběhu sezóny 2014</t>
  </si>
  <si>
    <t>průvodcování v kostele a kapli a tím přispění k široké nabídce města Olomouce pro domácí i zahraniční turisty</t>
  </si>
  <si>
    <t>Vlastivědné muzeum v Olomouci</t>
  </si>
  <si>
    <t>Rozšíření a doplnění Stálé Expozice Osobnostní Olomouce Vlastivědného muzea v Olomouci</t>
  </si>
  <si>
    <t>seznámení a přiblížení široké veřejnosti a prezentace města Olomouce se známými osobnostmi, které jsou svázány svým životem a dílem s městem Olomoucí</t>
  </si>
  <si>
    <t>Rozkvetlé památky</t>
  </si>
  <si>
    <t>realizace kulturní akce, festivalu snoubení architektura a floristického umění, který přiláká nové návštěvníky do města Olomouce</t>
  </si>
  <si>
    <t>Ing. Katuše Zahradníčková - VOOR KUNST&amp;TAAL</t>
  </si>
  <si>
    <t>Matiné s písněmi Gustava Mahlera</t>
  </si>
  <si>
    <t>cyklus 4-5 koncertů v době prázdnin je určený pro tuzemské i zahraniční návštěvníky, konání v centru nebo poblíž, v ceně vstupenky je sleva na oběd</t>
  </si>
  <si>
    <t>Ski areál Hlubočky, s.r.o.</t>
  </si>
  <si>
    <t>Bezpečný přístup do lyžařského areálu od zastávky veřejné hromadné dopravy</t>
  </si>
  <si>
    <t>vybudování bezpečného přístupu k lyžařskému středisku od zastávky veřejné hromadné dopravy</t>
  </si>
  <si>
    <t>Lanové centrum Proud o.s.</t>
  </si>
  <si>
    <t>Výroba vícejazyčného propagačního materiálu</t>
  </si>
  <si>
    <t>rozšíření nabídky pro zahraniční turisty, kteří tráví svůj čas v Olomouci, vytvoření cizojazyčného materiálu, který představí nabídku areálu</t>
  </si>
  <si>
    <t>Společný propagační materiál města Olomouce a Výstaviště Flora Olomouc, a. s.</t>
  </si>
  <si>
    <t>propagační materiál bude sloužit jako pozvánka na návštěvu Olomouce</t>
  </si>
  <si>
    <t>v roce 2013 získali 50 000</t>
  </si>
  <si>
    <t>Muzeum Olomoucké pevnosti, o.s.</t>
  </si>
  <si>
    <t>Celoroční provoz Korunní pevnůstky</t>
  </si>
  <si>
    <t>zajištění fungování areálu a jeho údržby a výroba pohlednic s historicko-vojenskou tématikou</t>
  </si>
  <si>
    <t>Olomoučtí kolaři</t>
  </si>
  <si>
    <t>Cyklotrasa Olomoucké pevnůstky - etapa I.</t>
  </si>
  <si>
    <t>Dny evropského dědictví 2014 - Cyklovýlet s průvodcem po olomouckých památkách</t>
  </si>
  <si>
    <t>vybudování nové cyklotrasy, která přispěje k propagaci císařsko-královské olomoucké pevnosti</t>
  </si>
  <si>
    <t>vytvoření nové tradice pravidelných akcí organizované cykloturistiky - cyklovýlet s průvodcem v rámci Dnů evropského dědictví</t>
  </si>
  <si>
    <t>10. patro - Vyhlídková terasa hotelu Flora - dalekohled s výhledem na historické památky města</t>
  </si>
  <si>
    <t>prezentace atraktivit města prostřednictvím dalekohledu s výhledem na historické památky města, popisy v české, anglické a německé mutaci</t>
  </si>
  <si>
    <t>All Mountains s.r.o.</t>
  </si>
  <si>
    <t>Propagace města Olomouce ve Zlatých horách</t>
  </si>
  <si>
    <t>zpracování propagačního materiálu hotelu a města Olomouce, který bude k dispozici v hotelu, při vernisáži uměleckých děl v hotelu Praděd Thamm ve Zlatých Horách</t>
  </si>
  <si>
    <t>FESTPRO s.r.o.</t>
  </si>
  <si>
    <t>Dny partnerských měst-Owensboro-Olomouc</t>
  </si>
  <si>
    <t>prohloubení kulturní spolupráce partnerských měst, univerzit, studentů, tvůrců, přiblížení hudební a kulturní scény, výměna názorů a zkušeností</t>
  </si>
  <si>
    <t>NOE s.r.o.</t>
  </si>
  <si>
    <t>Informační leták "Výročí 135let objektu Cafe restaurant Fontana"</t>
  </si>
  <si>
    <t>vydání a distribuce informačního letáku a podpora návštěvnosti restaurace Fontána</t>
  </si>
  <si>
    <t>CzechWelcome s.r.o.</t>
  </si>
  <si>
    <t>Cizojazyčný propagační materiál CK s destinací města Olomouce</t>
  </si>
  <si>
    <t>vytvoření propagačního materiálu - fotografický materiál, webový, tiskový, složky, plakáty - anglicky, italsky a španělsky</t>
  </si>
  <si>
    <t>Jan Grézl, Sylva Grézlová - Haryservis II.</t>
  </si>
  <si>
    <t>Vzájemná propagace ubytovacích zařízení Penzionu Na Hradě a Hotelu Praděd Zlaté Hory</t>
  </si>
  <si>
    <t>vytvoření vzájemné propagace pomocí billboardů, propagačních letáků, pobytových balíčků a bannerů, uvedených na webových stránkách ubytovacích zařízení, bude oslovena klientela ubytovacích zařízení</t>
  </si>
  <si>
    <t>Zuzana Zbořilová</t>
  </si>
  <si>
    <t>(OL)guide - Trojjazyčný průvodce Olomoucí ZDARMA pro turisty</t>
  </si>
  <si>
    <t>Zahraniční letáky Beerfest 2014</t>
  </si>
  <si>
    <t>vytvoření letáků ve čtyřech jazykových mutacích v počtu 50 tisíc ks - propagace festivalu mimo ČR</t>
  </si>
  <si>
    <t>David Veselý</t>
  </si>
  <si>
    <t>Veveráček - přístavba lanových překážek pro nejmenší</t>
  </si>
  <si>
    <t>v roce 2013 získali 40 000 na brožuru z MP</t>
  </si>
  <si>
    <t>rozšíření lanového parku o překážky na stromech pro malé děti od 4 let věku</t>
  </si>
  <si>
    <t>Sbor Církve bratrské v Olomouci</t>
  </si>
  <si>
    <t>Propagační materiály Sboru Církve bratrské v Olomouci</t>
  </si>
  <si>
    <t>vytvoření brožurek poskytujících základní informace o historii i současných aktivitách sboru</t>
  </si>
  <si>
    <t>Mobilní zeleň pro Olomouc</t>
  </si>
  <si>
    <t>zatraktivnění turisticky zajímavých a nejvíce navštěvovaných míst města Olomouce</t>
  </si>
  <si>
    <t>v roce 2013 žádost zamítnuta v oblasti sportu</t>
  </si>
  <si>
    <t>Fort Radíkov o.s.</t>
  </si>
  <si>
    <t>Rekonstrukce osvobození Olomouce v květnu 1945</t>
  </si>
  <si>
    <t>akce bude součástí oslav konce druhé světové války v Olomouci</t>
  </si>
  <si>
    <t>Pevnostní město Olomouc</t>
  </si>
  <si>
    <t>Cesta po pevnůstkách Císařsko-královské Olomoucké pevnosti - závod</t>
  </si>
  <si>
    <t>v roce 2013 získali 63 000</t>
  </si>
  <si>
    <t>spojení sportovní aktivity s poznáním historie města, dvouetapový závod</t>
  </si>
  <si>
    <t>Pamětní medaile Císařsko-královské Olomoucké pevnosti</t>
  </si>
  <si>
    <t>vydání sady pamětních medailí - rozšíření sortimentu suvenýrů</t>
  </si>
  <si>
    <t>Propagační leták "Pevnostní město Olomouc"</t>
  </si>
  <si>
    <t>vydání aktutálního letáku přístupných fortů</t>
  </si>
  <si>
    <t>Josef Jiříček</t>
  </si>
  <si>
    <t>II. etapa - dokončení výzdoby Dómské ulice</t>
  </si>
  <si>
    <t>dovybavení výzdoby a osvětlení Dómské ulice v adventním období 2014</t>
  </si>
  <si>
    <t>podpora cykloturistiky na území města Olomouce a v jeho blízkém okolí, vydání propagačního materiálu</t>
  </si>
  <si>
    <t>zpřístupnění centra formou zdravého pohybu hotelových hostů, nákup jízdních kol</t>
  </si>
  <si>
    <t>zkvalitnění stávajícího hotelového internetového připojení prostřednictvím WIFI pro všechny hotelové hosty a propojení hotelových internetových stránek s portálem města Olomouce</t>
  </si>
  <si>
    <t>uméstění nového systému v recepci a u vstupu do hotelu, prezentace aktuálních služeb a nabídek hotelu a informace o dění ve městě, tipy na kulturní a sportovní akce</t>
  </si>
  <si>
    <t>publikace s ucelenými informacemi o Olomouci v poutavém designu zdarma, prostor pro inzerci města zdarma</t>
  </si>
  <si>
    <t>v roce 2013 získali 40 000, po termínu</t>
  </si>
  <si>
    <t>v roce 2013 grant nezískali</t>
  </si>
  <si>
    <t>přeřazeno do účelově vázaných příspěvků</t>
  </si>
  <si>
    <t>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</si>
</sst>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_ &quot;Kč&quot;;[Red]\-#,##0&quot; Kč&quot;"/>
    <numFmt numFmtId="166" formatCode="_-* #,##0&quot; Kč&quot;_-;\-* #,##0&quot; Kč&quot;_-;_-* \-??&quot; Kč&quot;_-;_-@_-"/>
    <numFmt numFmtId="167" formatCode="0.E+00"/>
  </numFmts>
  <fonts count="49">
    <font>
      <sz val="10"/>
      <name val="Arial"/>
      <family val="2"/>
    </font>
    <font>
      <sz val="10"/>
      <name val="Akzidenz-Grotesk Pro Regular"/>
      <family val="3"/>
    </font>
    <font>
      <sz val="8"/>
      <name val="Akzidenz-Grotesk Pro Regular"/>
      <family val="3"/>
    </font>
    <font>
      <sz val="10"/>
      <color indexed="10"/>
      <name val="Akzidenz-Grotesk Pro Regular"/>
      <family val="3"/>
    </font>
    <font>
      <b/>
      <sz val="10"/>
      <color indexed="10"/>
      <name val="Akzidenz-Grotesk Pro Regular"/>
      <family val="3"/>
    </font>
    <font>
      <b/>
      <sz val="9"/>
      <color indexed="9"/>
      <name val="Akzidenz-Grotesk Pro Regular"/>
      <family val="3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kzidenz-Grotesk Pro Regular"/>
      <family val="3"/>
    </font>
    <font>
      <u val="single"/>
      <sz val="10"/>
      <color indexed="12"/>
      <name val="Arial"/>
      <family val="2"/>
    </font>
    <font>
      <b/>
      <sz val="9"/>
      <color indexed="12"/>
      <name val="Akzidenz-Grotesk Pro Regular"/>
      <family val="3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Akzidenz-Grotesk Pro Regular"/>
      <family val="3"/>
    </font>
    <font>
      <b/>
      <sz val="10"/>
      <color indexed="9"/>
      <name val="Tahoma"/>
      <family val="2"/>
    </font>
    <font>
      <b/>
      <sz val="12"/>
      <name val="Akzidenz-Grotesk Pro Regular"/>
      <family val="3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kzidenz-Grotesk Pro Regular"/>
      <family val="3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7"/>
      <name val="Akzidenz-Grotesk Pro Regular"/>
      <family val="3"/>
    </font>
    <font>
      <sz val="11"/>
      <name val="Akzidenz-Grotesk Pro Regular"/>
      <family val="3"/>
    </font>
    <font>
      <sz val="10"/>
      <color indexed="60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2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3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7" borderId="8" applyNumberFormat="0" applyAlignment="0" applyProtection="0"/>
    <xf numFmtId="0" fontId="40" fillId="19" borderId="8" applyNumberFormat="0" applyAlignment="0" applyProtection="0"/>
    <xf numFmtId="0" fontId="39" fillId="19" borderId="9" applyNumberFormat="0" applyAlignment="0" applyProtection="0"/>
    <xf numFmtId="0" fontId="4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5" fillId="24" borderId="0" xfId="0" applyNumberFormat="1" applyFont="1" applyFill="1" applyBorder="1" applyAlignment="1">
      <alignment vertical="top" wrapText="1"/>
    </xf>
    <xf numFmtId="0" fontId="8" fillId="0" borderId="0" xfId="36" applyNumberFormat="1" applyFont="1" applyFill="1" applyBorder="1" applyAlignment="1" applyProtection="1">
      <alignment vertical="top"/>
      <protection/>
    </xf>
    <xf numFmtId="3" fontId="10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66" fontId="0" fillId="0" borderId="10" xfId="39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left"/>
    </xf>
    <xf numFmtId="166" fontId="0" fillId="0" borderId="11" xfId="39" applyNumberFormat="1" applyFont="1" applyFill="1" applyBorder="1" applyAlignment="1" applyProtection="1">
      <alignment/>
      <protection/>
    </xf>
    <xf numFmtId="0" fontId="0" fillId="0" borderId="12" xfId="0" applyBorder="1" applyAlignment="1">
      <alignment horizontal="left"/>
    </xf>
    <xf numFmtId="166" fontId="0" fillId="0" borderId="12" xfId="39" applyNumberFormat="1" applyFont="1" applyFill="1" applyBorder="1" applyAlignment="1" applyProtection="1">
      <alignment/>
      <protection/>
    </xf>
    <xf numFmtId="166" fontId="0" fillId="0" borderId="0" xfId="39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3" xfId="0" applyFont="1" applyBorder="1" applyAlignment="1">
      <alignment/>
    </xf>
    <xf numFmtId="0" fontId="1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1" fillId="0" borderId="19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22" fillId="0" borderId="19" xfId="0" applyNumberFormat="1" applyFont="1" applyBorder="1" applyAlignment="1">
      <alignment vertical="top" wrapText="1"/>
    </xf>
    <xf numFmtId="3" fontId="23" fillId="0" borderId="19" xfId="0" applyNumberFormat="1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26" fillId="0" borderId="0" xfId="0" applyNumberFormat="1" applyFont="1" applyBorder="1" applyAlignment="1">
      <alignment vertical="top" wrapText="1"/>
    </xf>
    <xf numFmtId="0" fontId="19" fillId="0" borderId="0" xfId="0" applyFont="1" applyAlignment="1">
      <alignment vertical="top"/>
    </xf>
    <xf numFmtId="165" fontId="19" fillId="0" borderId="0" xfId="39" applyNumberFormat="1" applyFont="1" applyFill="1" applyBorder="1" applyAlignment="1" applyProtection="1">
      <alignment horizontal="right" vertical="top"/>
      <protection/>
    </xf>
    <xf numFmtId="3" fontId="19" fillId="0" borderId="0" xfId="39" applyNumberFormat="1" applyFont="1" applyFill="1" applyBorder="1" applyAlignment="1" applyProtection="1">
      <alignment horizontal="right" vertical="top"/>
      <protection/>
    </xf>
    <xf numFmtId="0" fontId="27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3" fontId="22" fillId="0" borderId="20" xfId="0" applyNumberFormat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3" fontId="23" fillId="0" borderId="20" xfId="0" applyNumberFormat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3" fontId="22" fillId="0" borderId="21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3" fontId="23" fillId="0" borderId="21" xfId="0" applyNumberFormat="1" applyFont="1" applyBorder="1" applyAlignment="1">
      <alignment vertical="top" wrapText="1"/>
    </xf>
    <xf numFmtId="3" fontId="24" fillId="0" borderId="22" xfId="0" applyNumberFormat="1" applyFont="1" applyBorder="1" applyAlignment="1">
      <alignment vertical="top" wrapText="1"/>
    </xf>
    <xf numFmtId="3" fontId="24" fillId="0" borderId="23" xfId="0" applyNumberFormat="1" applyFont="1" applyBorder="1" applyAlignment="1">
      <alignment vertical="top" wrapText="1"/>
    </xf>
    <xf numFmtId="3" fontId="24" fillId="0" borderId="23" xfId="0" applyNumberFormat="1" applyFont="1" applyBorder="1" applyAlignment="1">
      <alignment vertical="top"/>
    </xf>
    <xf numFmtId="0" fontId="28" fillId="0" borderId="19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8" fillId="0" borderId="2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top" wrapText="1"/>
    </xf>
    <xf numFmtId="0" fontId="20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3" fontId="22" fillId="0" borderId="28" xfId="0" applyNumberFormat="1" applyFont="1" applyBorder="1" applyAlignment="1">
      <alignment vertical="top" wrapText="1"/>
    </xf>
    <xf numFmtId="3" fontId="23" fillId="0" borderId="28" xfId="0" applyNumberFormat="1" applyFont="1" applyBorder="1" applyAlignment="1">
      <alignment vertical="top" wrapText="1"/>
    </xf>
    <xf numFmtId="0" fontId="25" fillId="0" borderId="28" xfId="0" applyFont="1" applyBorder="1" applyAlignment="1">
      <alignment vertical="top" wrapText="1"/>
    </xf>
    <xf numFmtId="3" fontId="24" fillId="0" borderId="29" xfId="0" applyNumberFormat="1" applyFont="1" applyBorder="1" applyAlignment="1">
      <alignment vertical="top"/>
    </xf>
    <xf numFmtId="0" fontId="20" fillId="0" borderId="3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3" fontId="22" fillId="0" borderId="31" xfId="0" applyNumberFormat="1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3" fontId="23" fillId="0" borderId="32" xfId="0" applyNumberFormat="1" applyFont="1" applyBorder="1" applyAlignment="1">
      <alignment vertical="top" wrapText="1"/>
    </xf>
    <xf numFmtId="0" fontId="16" fillId="24" borderId="33" xfId="0" applyFont="1" applyFill="1" applyBorder="1" applyAlignment="1">
      <alignment horizontal="center" vertical="top" wrapText="1"/>
    </xf>
    <xf numFmtId="0" fontId="15" fillId="24" borderId="34" xfId="0" applyFont="1" applyFill="1" applyBorder="1" applyAlignment="1">
      <alignment horizontal="center" vertical="top" wrapText="1"/>
    </xf>
    <xf numFmtId="0" fontId="14" fillId="24" borderId="34" xfId="0" applyFont="1" applyFill="1" applyBorder="1" applyAlignment="1">
      <alignment horizontal="center" vertical="top" wrapText="1"/>
    </xf>
    <xf numFmtId="0" fontId="5" fillId="24" borderId="34" xfId="0" applyFont="1" applyFill="1" applyBorder="1" applyAlignment="1">
      <alignment horizontal="center" vertical="top" wrapText="1"/>
    </xf>
    <xf numFmtId="0" fontId="15" fillId="24" borderId="35" xfId="0" applyFont="1" applyFill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5:J64" sheet="přehled všech příspěvků"/>
  </cacheSource>
  <cacheFields count="11">
    <cacheField name="číslo">
      <sharedItems containsSemiMixedTypes="0" containsString="0" containsMixedTypes="0" containsNumber="1" containsInteger="1" count="2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žadatel">
      <sharedItems containsMixedTypes="0" count="18">
        <s v="DESMOS REAL s.r.o."/>
        <s v="Matice svatokopecká"/>
        <s v="Montessori škola a rodina"/>
        <s v="Pevnostní město Olomouc"/>
        <s v="Fort Radíkov o.s."/>
        <s v="Arcibiskupství olomoucké"/>
        <s v="Peřej Tours s.r.o."/>
        <s v="Tempo team Prague s. r. o."/>
        <s v="Klub vojenské historie Olomouc - LO37"/>
        <s v="Neziskové sdružení Primavesi"/>
        <s v="Římskokatolická farnost Svatý Kopeček"/>
        <s v="České dráhy"/>
        <s v="Ensemble Damian o. s."/>
        <s v="Židovská obec Olomouc"/>
        <s v="Výstaviště Flora Olomouc, a. s."/>
        <s v="Mgr. Pavel Bednařík"/>
        <s v="Českobratrská církev evangelická"/>
        <s v="Letecký školní pluk "/>
      </sharedItems>
    </cacheField>
    <cacheField name="n?zev projektu">
      <sharedItems containsMixedTypes="0" count="23">
        <s v="VETERAN ARENA - muzeum historických automobilů"/>
        <s v="Propagace Svatéko Kopečku v jazyce německém a polském"/>
        <s v="provoz muzea Matice svatokopecké, doplnění jeho vybavení a exponátů"/>
        <s v="Rekonstrukce a inovace naučné stezky v CHKO Litovelské Pomoraví"/>
        <s v="Cesta po pevnůstkách Císařsko - královské Olomoucké pevnosti"/>
        <s v="Ozvučení prostranství pro sportovní a kulturní akce na fortu Radíkov"/>
        <s v="Arcibiskupský palác jako významná turistická atraktivita města Olomouce v r. 2013"/>
        <s v="Minilanové centrum Fort Radíkov"/>
        <s v="Podpora produktů &quot;Vyhlídkové plavby na raftu&quot;, &quot;Olomouc na kole s průvodcem&quot; a &quot;Půjčovna 4-kol&quot; na rok 2013"/>
        <s v="Aktualizace - rozšíření webových stránek www.olomoucbiketour.cz"/>
        <s v="Propagace města Olomouce v rámci pořádání sportovně-kulturní akce 1/2Maraton Olomouc"/>
        <s v="Propagace muzea opevnění"/>
        <s v="Galerie Primavesi a cestovní ruch ve Vile Primavesi v r. 2013"/>
        <s v="Galerie Primavesi a cestovní ruch ve Vile Primavesi s otevřením v době školních prázdnin včetně sobot a nedělí"/>
        <s v="Kalendář akcí na rok 2014"/>
        <s v="Na Floru Olomouc historickým vlakem"/>
        <s v="Olomoucké barokní slavnosti"/>
        <s v="Historické exponáty pro fort Radíkov"/>
        <s v="Výroba a tisk propagačního letáku - Židovská Olomouc"/>
        <s v="Společný propagační materiál města Olomouce a Výstaviště Flora"/>
        <s v="Velká olomoucká cyklojízda"/>
        <s v="Tisk informačního letáku o evangelickém sboru a kostele v Olomouci"/>
        <s v="Propagace Leteckého muzea Olomouc a dalších muzeí v regionu "/>
      </sharedItems>
    </cacheField>
    <cacheField name="stručný obsah">
      <sharedItems containsMixedTypes="0" count="23">
        <s v="Muzeum &quot;VETERAN ARENA&quot; představuje více než 100 exkluzivních exponátů - automobilů a motocyklů československé výroby z předválečné i poválečné éry.  Příspěvek by byl využit na udržení otevírací doby, průvodce, na překlad, distribuci a tisk letáků. Část př"/>
        <s v="Projekt zaměřený na podporu vydání informačního letáku pro návštěvníky Sv. Kopečka v německém a polském jazyce. Jední se o obsáhlejší skládačku s podrobnějším popisem svatokopecké baziliky včetně barevných snímků a informacemi o působnosti Matice svatokop"/>
        <s v="Doplnění nezbytného vybavení, zejm. osvětlení a výstavních stolů a exponátů, zastínění oken, pořízení bezpečnostní kamery a její instalace, doplění exponátů a zajištění pravidelného provozu - úklidu a údržby."/>
        <s v="Cílem projektu je zrekonsruovat zchátralou naučnou stezku &quot;Luhy Litovelského Pomoraví&quot; formou obnovení a rozšíření 13 informačních panelů s doplněním o interaktivní prvky pro děti a pro osoby se zrakovým postižením. Součástí obnovy stezky bude i vydání le"/>
        <s v="Projekt je realizován již třetí rok a za tuto dobu bylo zřízeno již 30 stanovišť. Část projektu byla přesunuta na rok 2013 a to tisk informačních letáčků vč. překladů a modernizace webové prezentace. V plánu je také uspořádání závodů pro širokou veřejnost"/>
        <s v="V roce 2013 plánuje sdružení uspořádat několik kulturních akcí na nádvoří fortu - dřevařskou soutěž na způsob tzv. Kanadských her, rekonstrukci osvobození Radíkova v květnu 1945, soutěž v &quot;Požárním sportu&quot;, pálení čarodějnic, závod &quot;Suchým příkopem&quot;, dvou"/>
        <s v="Cílem projektu je podpora turistického ruchu v Arc. paláci formou vydání   cizojazyčných propagačních materiálů, vytvořením didaktických pomůcek pro vzdělávací aktivity místních škol. Záměrem je nabídnout prohlídky pro děti, školy, prohlídky v dobových ko"/>
        <s v="Cílem projektu je přilákat prostřednictvím originální nabídky lanových a dalších programů  co největší počet mladých lidí a veřejnosti k aktivní činnosti ve volném čase. Současně umožnit základním, středním i vysokým školám, sportovním a mládežnickým orga"/>
        <s v="Záměrem projektu je podpora a další propagace již osvědčených a fungujících produktů. &quot;Vyhlídkové plavby na raftu&quot; a &quot;Olomouc na kole s průvodcem&quot; jsou zahrnuty jako služba zdarma v rámci Olomouc region Card. K fungování uvedených projektů je zapotřebí je"/>
        <s v="Rozšíření a úprava stávajících webových stránek www.olomoucbiketour.cz. Na stránkách jsou informace o produktech Vyhlídkové plavby a Plavby historickou Olomoucí na raftech, Olomouc na kole s průvodcem, půjčovna kol, půjčovna rodinných 4-kol. Je potřeba ro"/>
        <s v="Olomoucký 1/2Maraton je součástí běžeckého seriálu RunCzech.com, který propaguje Olomouc a ČR.Cílem je opětovné zvýšení počtu účastníků, zajistit jim maximální servis, vylepšovat vysoký standard kvality organizace akce, realizovar rozsáhlá plán zahraniční"/>
        <s v="Cílem projektu je propagace Muzea opevnění, aby se široká veřejnost mohla seznámit s historií opevnění a tímto přilákat další návštěvníky do Olomouce. Jedním z bodů projektu je i distribuce propagačních materiálů."/>
        <s v="Cílem projektu je možnost zpřístupnění kulturní památky Vily Primavesi veřejnosti, zajistit otevírací dobu vily ve všední dny mimo pondělí  od 10 - do  17 hodin, v plánu je 10 autorských výstav."/>
        <s v="Možnost zpřístupnění kulturní památky Vily Primavesi veřejnosti o víkendech, dvanáct autorských výstav, otevírací doba v době školních prázdnin také soboty a neděle 10 - 17 hodin."/>
        <s v="Tisk malého kalendáře akcí pořádaných v areálu svatokopecké baziliky v roce 2014. Tisk - 11/013, distribuce - různé typy akcí. "/>
        <s v="Ukázka jízdy historického vláčku  a nabídka možnosti využití železniční dopravy pro dopravu ve městě Olomouci (na Výstaviště Flora) v rámci Flory Olomouc. "/>
        <s v="Cílem barokních slavností je nabídnout na pozadí barokní Olomouce zábavu ve formě operních produkcí a doprovodných akcí, využívajících prostoru Jezuitského konviktu s replikou barokní scény. Cílem je zvýšit atraktivitu  města v letních měsících ( 4 týdny)"/>
        <s v="Vybavení fortu dalšími exponáty, např. replikou kanonu, dobových uniforem, které by doplnily současnou nabídku expozice. "/>
        <s v="Projekt spočívá v přípravě a výrobě propagačního letáku &quot;Židovská Olomouc&quot;. Materiál bude obsahovat historické informace týkající se židovského osídlení Olomouce, památek, židovské kultury ve městě vč. informací o kamenech Stolpersteine..  "/>
        <s v="Cílem projektu je vytvoření propagačního materiálu Výstaviště Flora, který  bude sloužit především jako pozvánka na návštěvu parků, arboreta, výstaviště a  města Olomouce.. Materiál bude pro české i zahraniční návštěvníky. Distribuce materiálu - prezentac"/>
        <s v="Velká olomoucká cyklojízda navazuje na tradici pravidelných cyklojízd pořádaných sdružením Olomoučtí kolaři. Tuto tradici dále rozšiřují na celospolečenskou úroveň a nabízí profilovou akci pro všechny cílové skupiny. Celodenní program nabídne také osvětov"/>
        <s v="Cílem je vytvoření a výroba propagačního letáku se základními informacemi a fotografiemi kostela pro obyvatele i návštěvníky Olomouce.  Leták by měl  informovat občany a turisty o aktivitách sboru, kulturních akcích a o historii budovy evangelického koste"/>
        <s v="Propagace Leteckého muzea v několika jazykových mutacích v rámci muzeí v Olomouckém kraji. Tištěná forma. Expedice na veletrhy, do IC ve větších městech a do zahraničí. "/>
      </sharedItems>
    </cacheField>
    <cacheField name="žádaná částka">
      <sharedItems containsSemiMixedTypes="0" containsString="0" containsMixedTypes="0" containsNumber="1" containsInteger="1" count="18">
        <n v="200000"/>
        <n v="10000"/>
        <n v="20000"/>
        <n v="78000"/>
        <n v="63000"/>
        <n v="28289"/>
        <n v="67000"/>
        <n v="73500"/>
        <n v="75000"/>
        <n v="45000"/>
        <n v="300000"/>
        <n v="35450"/>
        <n v="50000"/>
        <n v="70000"/>
        <n v="2000"/>
        <n v="482000"/>
        <n v="100000"/>
        <n v="80000"/>
      </sharedItems>
    </cacheField>
    <cacheField name="položka">
      <sharedItems containsString="0" containsBlank="1" count="1">
        <m/>
      </sharedItems>
    </cacheField>
    <cacheField name="položka">
      <sharedItems containsString="0" containsBlank="1" count="1">
        <m/>
      </sharedItems>
    </cacheField>
    <cacheField name="navržená částka KCR">
      <sharedItems containsString="0" containsBlank="1" count="1">
        <m/>
      </sharedItems>
    </cacheField>
    <cacheField name="Pozn?mky">
      <sharedItems containsMixedTypes="0" count="12">
        <s v="v r. 2012 získali 120 000; řádně vyúčtovali"/>
        <s v="nový projekt"/>
        <s v="v r. 2012 získali 10.000; řádně vyúčtovali"/>
        <s v="v r. 2012 získali 40 000; řádně vyúčtovali"/>
        <s v="v roce 2012 získali 50.000 na jiný projekt; řádně vyúčtovali "/>
        <s v="v r. 2012 získali 30.000; řádně vyúčtovali"/>
        <s v="nový projekt(v r.2012 požadovali podporu, nebyla přidělena) "/>
        <s v="v r. 2012 získali 60.000; řádně vyúčtovali"/>
        <s v="v r.2012 získali 125.000 na jiný projekt;"/>
        <s v="nový projekt "/>
        <s v="v r. 2012 získali 14. 000; řádně vyúčtovali "/>
        <s v="nový projekt;v r. 2012 žádali na jiný, ale nezískali"/>
      </sharedItems>
    </cacheField>
    <cacheField name="rozhodnut? RMO">
      <sharedItems containsString="0" containsBlank="1" containsMixedTypes="0" containsNumber="1" containsInteger="1" count="17">
        <n v="150000"/>
        <n v="10000"/>
        <n v="20000"/>
        <m/>
        <n v="63000"/>
        <n v="28289"/>
        <n v="67000"/>
        <n v="0"/>
        <n v="75000"/>
        <n v="30000"/>
        <n v="35450"/>
        <n v="50000"/>
        <n v="70000"/>
        <n v="2000"/>
        <n v="300000"/>
        <n v="100000"/>
        <n v="80000"/>
      </sharedItems>
    </cacheField>
    <cacheField name="rozhodnut? RMO2">
      <sharedItems containsBlank="1" containsMixedTypes="0" count="19">
        <s v="Skupina1"/>
        <s v="Skupina2"/>
        <s v="Skupina3"/>
        <n v="10000"/>
        <n v="20000"/>
        <m/>
        <n v="63000"/>
        <n v="28289"/>
        <n v="67000"/>
        <n v="0"/>
        <n v="75000"/>
        <n v="30000"/>
        <n v="35450"/>
        <n v="50000"/>
        <n v="70000"/>
        <n v="2000"/>
        <n v="300000"/>
        <n v="100000"/>
        <n v="8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6" firstHeaderRow="1" firstDataRow="1" firstDataCol="2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compact="0" outline="0" subtotalTop="0" showAll="0" defaultSubtotal="0">
      <items count="19">
        <item sd="0" x="0"/>
        <item sd="0" x="1"/>
        <item sd="0"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</pivotFields>
  <rowFields count="2">
    <field x="10"/>
    <field x="9"/>
  </rowFields>
  <rowItems count="3">
    <i>
      <x/>
      <x/>
    </i>
    <i>
      <x/>
      <x/>
    </i>
    <i>
      <x/>
      <x/>
    </i>
  </rowItems>
  <colItems count="1">
    <i/>
  </colItems>
  <dataFields count="1">
    <dataField name="Počet - název projektu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in@kcod.cd.cz" TargetMode="External" /><Relationship Id="rId2" Type="http://schemas.openxmlformats.org/officeDocument/2006/relationships/hyperlink" Target="mailto:ZoraKrejci@seznam.cz" TargetMode="External" /><Relationship Id="rId3" Type="http://schemas.openxmlformats.org/officeDocument/2006/relationships/hyperlink" Target="mailto:info@veteranarena.cz" TargetMode="External" /><Relationship Id="rId4" Type="http://schemas.openxmlformats.org/officeDocument/2006/relationships/hyperlink" Target="mailto:info@jaro-balony.cz" TargetMode="External" /><Relationship Id="rId5" Type="http://schemas.openxmlformats.org/officeDocument/2006/relationships/hyperlink" Target="mailto:perej@perej.cz" TargetMode="External" /><Relationship Id="rId6" Type="http://schemas.openxmlformats.org/officeDocument/2006/relationships/hyperlink" Target="mailto:perej@perej.cz" TargetMode="External" /><Relationship Id="rId7" Type="http://schemas.openxmlformats.org/officeDocument/2006/relationships/hyperlink" Target="mailto:zahradnik@flora-ol.cz" TargetMode="External" /><Relationship Id="rId8" Type="http://schemas.openxmlformats.org/officeDocument/2006/relationships/hyperlink" Target="mailto:gondek@akon.cz" TargetMode="External" /><Relationship Id="rId9" Type="http://schemas.openxmlformats.org/officeDocument/2006/relationships/hyperlink" Target="mailto:jan.bednar1@seznam.cz" TargetMode="External" /><Relationship Id="rId10" Type="http://schemas.openxmlformats.org/officeDocument/2006/relationships/hyperlink" Target="mailto:radidanek@seznam.cz" TargetMode="External" /><Relationship Id="rId11" Type="http://schemas.openxmlformats.org/officeDocument/2006/relationships/hyperlink" Target="mailto:jirovska@flora-ol.cz" TargetMode="External" /><Relationship Id="rId12" Type="http://schemas.openxmlformats.org/officeDocument/2006/relationships/hyperlink" Target="mailto:jan.bednar1@seznam.cz" TargetMode="External" /><Relationship Id="rId13" Type="http://schemas.openxmlformats.org/officeDocument/2006/relationships/hyperlink" Target="mailto:marzaleska@seznam.cz" TargetMode="External" /><Relationship Id="rId14" Type="http://schemas.openxmlformats.org/officeDocument/2006/relationships/hyperlink" Target="mailto:mvicar@hotmail.com" TargetMode="External" /><Relationship Id="rId15" Type="http://schemas.openxmlformats.org/officeDocument/2006/relationships/hyperlink" Target="mailto:info@lazneolomouc.cz" TargetMode="External" /><Relationship Id="rId16" Type="http://schemas.openxmlformats.org/officeDocument/2006/relationships/hyperlink" Target="mailto:tomas.kelnar@seznam.cz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14" topLeftCell="D15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D12" sqref="D12"/>
    </sheetView>
  </sheetViews>
  <sheetFormatPr defaultColWidth="9.140625" defaultRowHeight="12.75" outlineLevelCol="1"/>
  <cols>
    <col min="1" max="1" width="4.8515625" style="1" customWidth="1"/>
    <col min="2" max="2" width="26.00390625" style="1" customWidth="1"/>
    <col min="3" max="3" width="36.140625" style="1" customWidth="1"/>
    <col min="4" max="4" width="48.140625" style="1" customWidth="1"/>
    <col min="5" max="5" width="15.7109375" style="1" customWidth="1"/>
    <col min="6" max="7" width="0" style="1" hidden="1" customWidth="1" outlineLevel="1"/>
    <col min="8" max="8" width="14.421875" style="1" customWidth="1" collapsed="1"/>
    <col min="9" max="9" width="17.140625" style="1" customWidth="1"/>
    <col min="10" max="10" width="14.28125" style="1" customWidth="1"/>
    <col min="11" max="11" width="0" style="2" hidden="1" customWidth="1" outlineLevel="1"/>
    <col min="12" max="14" width="0" style="1" hidden="1" customWidth="1" outlineLevel="1"/>
    <col min="15" max="15" width="0" style="3" hidden="1" customWidth="1" outlineLevel="1"/>
    <col min="16" max="18" width="0" style="1" hidden="1" customWidth="1" outlineLevel="1"/>
    <col min="19" max="19" width="34.8515625" style="1" customWidth="1" collapsed="1"/>
    <col min="20" max="16384" width="9.140625" style="1" customWidth="1"/>
  </cols>
  <sheetData>
    <row r="1" spans="1:9" ht="16.5">
      <c r="A1" s="30" t="s">
        <v>95</v>
      </c>
      <c r="B1" s="29"/>
      <c r="C1" s="29"/>
      <c r="D1" s="29"/>
      <c r="E1" s="28"/>
      <c r="F1" s="28"/>
      <c r="G1" s="28"/>
      <c r="H1" s="28"/>
      <c r="I1" s="28"/>
    </row>
    <row r="2" spans="1:8" ht="11.25" customHeight="1">
      <c r="A2" s="29"/>
      <c r="B2" s="29"/>
      <c r="C2" s="29"/>
      <c r="D2" s="29"/>
      <c r="E2" s="28"/>
      <c r="F2" s="28"/>
      <c r="G2" s="28"/>
      <c r="H2" s="28"/>
    </row>
    <row r="3" spans="1:5" ht="15">
      <c r="A3" s="45" t="s">
        <v>0</v>
      </c>
      <c r="B3" s="45"/>
      <c r="C3" s="45"/>
      <c r="D3" s="46">
        <v>1050000</v>
      </c>
      <c r="E3" s="4"/>
    </row>
    <row r="4" spans="1:5" ht="15">
      <c r="A4" s="45" t="s">
        <v>1</v>
      </c>
      <c r="B4" s="45"/>
      <c r="C4" s="45"/>
      <c r="D4" s="46">
        <v>200000</v>
      </c>
      <c r="E4" s="4"/>
    </row>
    <row r="5" spans="1:5" ht="15">
      <c r="A5" s="45" t="s">
        <v>2</v>
      </c>
      <c r="B5" s="45"/>
      <c r="C5" s="45"/>
      <c r="D5" s="75">
        <f>(E61+E60+E59+E58+E57+E56+E55+E54+E53+E52+E51+E50+E49+E48+E47+E46+E45+E44+E43+E42+E41+E40+E39+E37+E38+E36+E35+E34+E33+E32+E31+E30+E29+E28+E27+E26+E25+E24+E23+E22+E21+E19+E20+E18+E17+E16)</f>
        <v>4269695</v>
      </c>
      <c r="E5" s="5"/>
    </row>
    <row r="6" spans="1:5" ht="15">
      <c r="A6" s="45" t="s">
        <v>3</v>
      </c>
      <c r="B6" s="45"/>
      <c r="C6" s="45"/>
      <c r="D6" s="47">
        <v>46</v>
      </c>
      <c r="E6" s="4"/>
    </row>
    <row r="7" spans="1:5" ht="10.5" customHeight="1">
      <c r="A7" s="45"/>
      <c r="B7" s="45"/>
      <c r="C7" s="45"/>
      <c r="D7" s="47"/>
      <c r="E7" s="4"/>
    </row>
    <row r="8" spans="1:5" ht="15">
      <c r="A8" s="45" t="s">
        <v>4</v>
      </c>
      <c r="B8" s="45"/>
      <c r="C8" s="45"/>
      <c r="D8" s="46">
        <v>937000</v>
      </c>
      <c r="E8" s="5"/>
    </row>
    <row r="9" spans="1:5" ht="15">
      <c r="A9" s="45" t="s">
        <v>94</v>
      </c>
      <c r="B9" s="45"/>
      <c r="C9" s="45"/>
      <c r="D9" s="46">
        <v>113000</v>
      </c>
      <c r="E9" s="5"/>
    </row>
    <row r="10" spans="1:5" ht="15">
      <c r="A10" s="45" t="s">
        <v>93</v>
      </c>
      <c r="B10" s="45"/>
      <c r="C10" s="45"/>
      <c r="D10" s="46"/>
      <c r="E10" s="4"/>
    </row>
    <row r="11" spans="1:5" ht="15">
      <c r="A11" s="45" t="s">
        <v>5</v>
      </c>
      <c r="B11" s="45"/>
      <c r="C11" s="45"/>
      <c r="D11" s="46">
        <v>937000</v>
      </c>
      <c r="E11" s="4"/>
    </row>
    <row r="12" spans="1:5" ht="15">
      <c r="A12" s="45" t="s">
        <v>6</v>
      </c>
      <c r="B12" s="45"/>
      <c r="C12" s="45"/>
      <c r="D12" s="46"/>
      <c r="E12" s="4"/>
    </row>
    <row r="13" spans="1:4" ht="11.25" customHeight="1">
      <c r="A13" s="48"/>
      <c r="B13" s="48"/>
      <c r="C13" s="48"/>
      <c r="D13" s="48"/>
    </row>
    <row r="14" spans="1:19" ht="13.5" thickBot="1">
      <c r="A14" s="49" t="s">
        <v>96</v>
      </c>
      <c r="S14" s="71"/>
    </row>
    <row r="15" spans="1:19" ht="28.5" customHeight="1" thickBot="1">
      <c r="A15" s="91" t="s">
        <v>7</v>
      </c>
      <c r="B15" s="92" t="s">
        <v>8</v>
      </c>
      <c r="C15" s="93" t="s">
        <v>9</v>
      </c>
      <c r="D15" s="92" t="s">
        <v>10</v>
      </c>
      <c r="E15" s="92" t="s">
        <v>11</v>
      </c>
      <c r="F15" s="94" t="s">
        <v>12</v>
      </c>
      <c r="G15" s="94" t="s">
        <v>12</v>
      </c>
      <c r="H15" s="92" t="s">
        <v>13</v>
      </c>
      <c r="I15" s="92" t="s">
        <v>14</v>
      </c>
      <c r="J15" s="95" t="s">
        <v>15</v>
      </c>
      <c r="K15" s="6" t="s">
        <v>16</v>
      </c>
      <c r="L15" s="3" t="s">
        <v>17</v>
      </c>
      <c r="M15" s="3" t="s">
        <v>18</v>
      </c>
      <c r="N15" s="3" t="s">
        <v>19</v>
      </c>
      <c r="O15" s="3" t="s">
        <v>20</v>
      </c>
      <c r="P15" s="3" t="s">
        <v>21</v>
      </c>
      <c r="Q15" s="3" t="s">
        <v>22</v>
      </c>
      <c r="R15" s="3" t="s">
        <v>23</v>
      </c>
      <c r="S15" s="3"/>
    </row>
    <row r="16" spans="1:18" ht="51">
      <c r="A16" s="72">
        <v>1</v>
      </c>
      <c r="B16" s="58" t="s">
        <v>174</v>
      </c>
      <c r="C16" s="59" t="s">
        <v>175</v>
      </c>
      <c r="D16" s="60" t="s">
        <v>176</v>
      </c>
      <c r="E16" s="61">
        <v>43000</v>
      </c>
      <c r="F16" s="62"/>
      <c r="G16" s="62"/>
      <c r="H16" s="63">
        <v>20000</v>
      </c>
      <c r="I16" s="70" t="s">
        <v>29</v>
      </c>
      <c r="J16" s="64">
        <v>0</v>
      </c>
      <c r="K16" s="2">
        <v>75000</v>
      </c>
      <c r="L16" s="1" t="s">
        <v>24</v>
      </c>
      <c r="M16" s="1" t="s">
        <v>25</v>
      </c>
      <c r="N16" s="7" t="s">
        <v>26</v>
      </c>
      <c r="O16" s="2">
        <v>972740524</v>
      </c>
      <c r="Q16" s="1" t="s">
        <v>27</v>
      </c>
      <c r="R16" s="1">
        <v>70994226</v>
      </c>
    </row>
    <row r="17" spans="1:15" ht="38.25">
      <c r="A17" s="73">
        <v>2</v>
      </c>
      <c r="B17" s="51" t="s">
        <v>44</v>
      </c>
      <c r="C17" s="52" t="s">
        <v>97</v>
      </c>
      <c r="D17" s="53" t="s">
        <v>91</v>
      </c>
      <c r="E17" s="54">
        <v>100000</v>
      </c>
      <c r="F17" s="55"/>
      <c r="G17" s="55"/>
      <c r="H17" s="56">
        <v>76000</v>
      </c>
      <c r="I17" s="57" t="s">
        <v>100</v>
      </c>
      <c r="J17" s="65">
        <v>76000</v>
      </c>
      <c r="N17" s="7"/>
      <c r="O17" s="2"/>
    </row>
    <row r="18" spans="1:15" ht="38.25">
      <c r="A18" s="73">
        <v>3</v>
      </c>
      <c r="B18" s="51" t="s">
        <v>183</v>
      </c>
      <c r="C18" s="52" t="s">
        <v>184</v>
      </c>
      <c r="D18" s="53" t="s">
        <v>185</v>
      </c>
      <c r="E18" s="54">
        <v>50000</v>
      </c>
      <c r="F18" s="55"/>
      <c r="G18" s="55"/>
      <c r="H18" s="56">
        <v>15000</v>
      </c>
      <c r="I18" s="69" t="s">
        <v>29</v>
      </c>
      <c r="J18" s="65">
        <v>15000</v>
      </c>
      <c r="N18" s="7"/>
      <c r="O18" s="2"/>
    </row>
    <row r="19" spans="1:18" ht="38.25">
      <c r="A19" s="73">
        <v>4</v>
      </c>
      <c r="B19" s="31" t="s">
        <v>77</v>
      </c>
      <c r="C19" s="50" t="s">
        <v>98</v>
      </c>
      <c r="D19" s="32" t="s">
        <v>78</v>
      </c>
      <c r="E19" s="33">
        <v>40000</v>
      </c>
      <c r="F19" s="31"/>
      <c r="G19" s="31"/>
      <c r="H19" s="34">
        <v>20000</v>
      </c>
      <c r="I19" s="35" t="s">
        <v>99</v>
      </c>
      <c r="J19" s="66">
        <v>20000</v>
      </c>
      <c r="K19" s="2">
        <v>20000</v>
      </c>
      <c r="L19" s="1" t="s">
        <v>30</v>
      </c>
      <c r="M19" s="1" t="s">
        <v>31</v>
      </c>
      <c r="N19" s="7" t="s">
        <v>32</v>
      </c>
      <c r="O19" s="2">
        <v>736616203</v>
      </c>
      <c r="Q19" s="1" t="s">
        <v>33</v>
      </c>
      <c r="R19" s="1">
        <v>64627641</v>
      </c>
    </row>
    <row r="20" spans="1:18" ht="27.75" customHeight="1">
      <c r="A20" s="73">
        <v>5</v>
      </c>
      <c r="B20" s="31" t="s">
        <v>77</v>
      </c>
      <c r="C20" s="50" t="s">
        <v>101</v>
      </c>
      <c r="D20" s="36" t="s">
        <v>217</v>
      </c>
      <c r="E20" s="33">
        <v>18000</v>
      </c>
      <c r="F20" s="31"/>
      <c r="G20" s="31"/>
      <c r="H20" s="34">
        <v>0</v>
      </c>
      <c r="I20" s="67" t="s">
        <v>29</v>
      </c>
      <c r="J20" s="66">
        <v>0</v>
      </c>
      <c r="K20" s="2">
        <v>1450000</v>
      </c>
      <c r="L20" s="1" t="s">
        <v>34</v>
      </c>
      <c r="M20" s="1" t="s">
        <v>35</v>
      </c>
      <c r="N20" s="7" t="s">
        <v>36</v>
      </c>
      <c r="O20" s="2">
        <v>777912048</v>
      </c>
      <c r="Q20" s="1" t="s">
        <v>37</v>
      </c>
      <c r="R20" s="1">
        <v>62304381</v>
      </c>
    </row>
    <row r="21" spans="1:15" ht="27.75" customHeight="1">
      <c r="A21" s="74">
        <v>6</v>
      </c>
      <c r="B21" s="31" t="s">
        <v>177</v>
      </c>
      <c r="C21" s="50" t="s">
        <v>178</v>
      </c>
      <c r="D21" s="36" t="s">
        <v>179</v>
      </c>
      <c r="E21" s="33">
        <v>350000</v>
      </c>
      <c r="F21" s="31"/>
      <c r="G21" s="31"/>
      <c r="H21" s="34">
        <v>0</v>
      </c>
      <c r="I21" s="67" t="s">
        <v>29</v>
      </c>
      <c r="J21" s="66">
        <v>0</v>
      </c>
      <c r="N21" s="7"/>
      <c r="O21" s="2"/>
    </row>
    <row r="22" spans="1:15" ht="27.75" customHeight="1">
      <c r="A22" s="73">
        <v>7</v>
      </c>
      <c r="B22" s="31" t="s">
        <v>177</v>
      </c>
      <c r="C22" s="50" t="s">
        <v>191</v>
      </c>
      <c r="D22" s="36" t="s">
        <v>192</v>
      </c>
      <c r="E22" s="33">
        <v>50000</v>
      </c>
      <c r="F22" s="31"/>
      <c r="G22" s="31"/>
      <c r="H22" s="34">
        <v>0</v>
      </c>
      <c r="I22" s="67" t="s">
        <v>29</v>
      </c>
      <c r="J22" s="66">
        <v>0</v>
      </c>
      <c r="N22" s="7"/>
      <c r="O22" s="2"/>
    </row>
    <row r="23" spans="1:15" ht="27.75" customHeight="1">
      <c r="A23" s="73">
        <v>8</v>
      </c>
      <c r="B23" s="31" t="s">
        <v>203</v>
      </c>
      <c r="C23" s="50" t="s">
        <v>204</v>
      </c>
      <c r="D23" s="36" t="s">
        <v>205</v>
      </c>
      <c r="E23" s="33">
        <v>110500</v>
      </c>
      <c r="F23" s="31"/>
      <c r="G23" s="31"/>
      <c r="H23" s="34">
        <v>10000</v>
      </c>
      <c r="I23" s="67" t="s">
        <v>29</v>
      </c>
      <c r="J23" s="66">
        <v>10000</v>
      </c>
      <c r="N23" s="7"/>
      <c r="O23" s="2"/>
    </row>
    <row r="24" spans="1:15" ht="53.25" customHeight="1">
      <c r="A24" s="73">
        <v>9</v>
      </c>
      <c r="B24" s="31" t="s">
        <v>186</v>
      </c>
      <c r="C24" s="50" t="s">
        <v>187</v>
      </c>
      <c r="D24" s="36" t="s">
        <v>188</v>
      </c>
      <c r="E24" s="33">
        <v>45000</v>
      </c>
      <c r="F24" s="31"/>
      <c r="G24" s="31"/>
      <c r="H24" s="34">
        <v>20000</v>
      </c>
      <c r="I24" s="67" t="s">
        <v>29</v>
      </c>
      <c r="J24" s="66">
        <v>0</v>
      </c>
      <c r="N24" s="7"/>
      <c r="O24" s="2"/>
    </row>
    <row r="25" spans="1:18" ht="25.5">
      <c r="A25" s="73">
        <v>10</v>
      </c>
      <c r="B25" s="31" t="s">
        <v>102</v>
      </c>
      <c r="C25" s="50" t="s">
        <v>103</v>
      </c>
      <c r="D25" s="36" t="s">
        <v>218</v>
      </c>
      <c r="E25" s="33">
        <v>49995</v>
      </c>
      <c r="F25" s="31"/>
      <c r="G25" s="31"/>
      <c r="H25" s="34">
        <v>20000</v>
      </c>
      <c r="I25" s="67" t="s">
        <v>29</v>
      </c>
      <c r="J25" s="66">
        <v>20000</v>
      </c>
      <c r="K25" s="2">
        <v>290000</v>
      </c>
      <c r="L25" s="1" t="s">
        <v>38</v>
      </c>
      <c r="M25" s="1" t="s">
        <v>31</v>
      </c>
      <c r="N25" s="7" t="s">
        <v>39</v>
      </c>
      <c r="O25" s="2">
        <v>608819116</v>
      </c>
      <c r="Q25" s="1" t="s">
        <v>40</v>
      </c>
      <c r="R25" s="1">
        <v>28596285</v>
      </c>
    </row>
    <row r="26" spans="1:18" ht="63.75">
      <c r="A26" s="73">
        <v>11</v>
      </c>
      <c r="B26" s="31" t="s">
        <v>102</v>
      </c>
      <c r="C26" s="50" t="s">
        <v>104</v>
      </c>
      <c r="D26" s="36" t="s">
        <v>219</v>
      </c>
      <c r="E26" s="33">
        <v>45000</v>
      </c>
      <c r="F26" s="31"/>
      <c r="G26" s="31"/>
      <c r="H26" s="34">
        <v>0</v>
      </c>
      <c r="I26" s="67" t="s">
        <v>29</v>
      </c>
      <c r="J26" s="66">
        <v>0</v>
      </c>
      <c r="K26" s="2">
        <v>125000</v>
      </c>
      <c r="L26" s="1" t="s">
        <v>41</v>
      </c>
      <c r="M26" s="1" t="s">
        <v>31</v>
      </c>
      <c r="N26" s="7" t="s">
        <v>42</v>
      </c>
      <c r="O26" s="2">
        <v>603113344</v>
      </c>
      <c r="Q26" s="1" t="s">
        <v>43</v>
      </c>
      <c r="R26" s="1">
        <v>28568061</v>
      </c>
    </row>
    <row r="27" spans="1:18" ht="64.5" thickBot="1">
      <c r="A27" s="73">
        <v>12</v>
      </c>
      <c r="B27" s="31" t="s">
        <v>105</v>
      </c>
      <c r="C27" s="50" t="s">
        <v>106</v>
      </c>
      <c r="D27" s="32" t="s">
        <v>107</v>
      </c>
      <c r="E27" s="33">
        <v>200000</v>
      </c>
      <c r="F27" s="31"/>
      <c r="G27" s="31"/>
      <c r="H27" s="34">
        <v>86000</v>
      </c>
      <c r="I27" s="67" t="s">
        <v>29</v>
      </c>
      <c r="J27" s="66">
        <v>0</v>
      </c>
      <c r="K27" s="2">
        <v>135000</v>
      </c>
      <c r="L27" s="1" t="s">
        <v>41</v>
      </c>
      <c r="M27" s="1" t="s">
        <v>31</v>
      </c>
      <c r="N27" s="7" t="s">
        <v>42</v>
      </c>
      <c r="O27" s="2">
        <v>603113344</v>
      </c>
      <c r="Q27" s="1" t="s">
        <v>43</v>
      </c>
      <c r="R27" s="1">
        <v>28568061</v>
      </c>
    </row>
    <row r="28" spans="1:18" ht="25.5">
      <c r="A28" s="72">
        <v>13</v>
      </c>
      <c r="B28" s="31" t="s">
        <v>108</v>
      </c>
      <c r="C28" s="50" t="s">
        <v>109</v>
      </c>
      <c r="D28" s="32" t="s">
        <v>110</v>
      </c>
      <c r="E28" s="33">
        <v>400000</v>
      </c>
      <c r="F28" s="31"/>
      <c r="G28" s="31"/>
      <c r="H28" s="34">
        <v>0</v>
      </c>
      <c r="I28" s="67" t="s">
        <v>29</v>
      </c>
      <c r="J28" s="66">
        <v>0</v>
      </c>
      <c r="K28" s="2">
        <v>360000</v>
      </c>
      <c r="L28" s="1" t="s">
        <v>45</v>
      </c>
      <c r="M28" s="1" t="s">
        <v>46</v>
      </c>
      <c r="N28" s="7" t="s">
        <v>47</v>
      </c>
      <c r="O28" s="2">
        <v>585726291</v>
      </c>
      <c r="Q28" s="1" t="s">
        <v>48</v>
      </c>
      <c r="R28" s="1">
        <v>25848526</v>
      </c>
    </row>
    <row r="29" spans="1:15" ht="25.5">
      <c r="A29" s="73">
        <v>14</v>
      </c>
      <c r="B29" s="31" t="s">
        <v>214</v>
      </c>
      <c r="C29" s="50" t="s">
        <v>215</v>
      </c>
      <c r="D29" s="32" t="s">
        <v>216</v>
      </c>
      <c r="E29" s="33">
        <v>50000</v>
      </c>
      <c r="F29" s="31"/>
      <c r="G29" s="31"/>
      <c r="H29" s="34">
        <v>0</v>
      </c>
      <c r="I29" s="68" t="s">
        <v>222</v>
      </c>
      <c r="J29" s="66">
        <v>0</v>
      </c>
      <c r="N29" s="7"/>
      <c r="O29" s="2"/>
    </row>
    <row r="30" spans="1:18" ht="38.25">
      <c r="A30" s="73">
        <v>15</v>
      </c>
      <c r="B30" s="31" t="s">
        <v>63</v>
      </c>
      <c r="C30" s="50" t="s">
        <v>111</v>
      </c>
      <c r="D30" s="32" t="s">
        <v>112</v>
      </c>
      <c r="E30" s="33">
        <v>56800</v>
      </c>
      <c r="F30" s="31"/>
      <c r="G30" s="31"/>
      <c r="H30" s="34">
        <v>0</v>
      </c>
      <c r="I30" s="37" t="s">
        <v>113</v>
      </c>
      <c r="J30" s="66">
        <v>0</v>
      </c>
      <c r="K30" s="2">
        <v>1100000</v>
      </c>
      <c r="L30" s="1" t="s">
        <v>49</v>
      </c>
      <c r="M30" s="1" t="s">
        <v>50</v>
      </c>
      <c r="N30" s="7" t="s">
        <v>51</v>
      </c>
      <c r="O30" s="2">
        <v>603230040</v>
      </c>
      <c r="Q30" s="1" t="s">
        <v>52</v>
      </c>
      <c r="R30" s="1">
        <v>27671445</v>
      </c>
    </row>
    <row r="31" spans="1:15" ht="38.25">
      <c r="A31" s="73">
        <v>16</v>
      </c>
      <c r="B31" s="31" t="s">
        <v>158</v>
      </c>
      <c r="C31" s="50" t="s">
        <v>159</v>
      </c>
      <c r="D31" s="32" t="s">
        <v>160</v>
      </c>
      <c r="E31" s="33">
        <v>35000</v>
      </c>
      <c r="F31" s="31"/>
      <c r="G31" s="31"/>
      <c r="H31" s="34">
        <v>0</v>
      </c>
      <c r="I31" s="67" t="s">
        <v>29</v>
      </c>
      <c r="J31" s="66">
        <v>0</v>
      </c>
      <c r="N31" s="7"/>
      <c r="O31" s="2"/>
    </row>
    <row r="32" spans="1:15" ht="42.75" customHeight="1">
      <c r="A32" s="73">
        <v>17</v>
      </c>
      <c r="B32" s="31" t="s">
        <v>28</v>
      </c>
      <c r="C32" s="50" t="s">
        <v>114</v>
      </c>
      <c r="D32" s="36" t="s">
        <v>115</v>
      </c>
      <c r="E32" s="33">
        <v>50000</v>
      </c>
      <c r="F32" s="31"/>
      <c r="G32" s="31"/>
      <c r="H32" s="34">
        <v>20000</v>
      </c>
      <c r="I32" s="37" t="s">
        <v>99</v>
      </c>
      <c r="J32" s="66">
        <v>20000</v>
      </c>
      <c r="N32" s="7"/>
      <c r="O32" s="2"/>
    </row>
    <row r="33" spans="1:15" ht="26.25" thickBot="1">
      <c r="A33" s="73">
        <v>18</v>
      </c>
      <c r="B33" s="31" t="s">
        <v>164</v>
      </c>
      <c r="C33" s="50" t="s">
        <v>165</v>
      </c>
      <c r="D33" s="36" t="s">
        <v>166</v>
      </c>
      <c r="E33" s="33">
        <v>200000</v>
      </c>
      <c r="F33" s="31"/>
      <c r="G33" s="31"/>
      <c r="H33" s="34">
        <v>50000</v>
      </c>
      <c r="I33" s="67" t="s">
        <v>29</v>
      </c>
      <c r="J33" s="66">
        <v>76000</v>
      </c>
      <c r="N33" s="7"/>
      <c r="O33" s="2"/>
    </row>
    <row r="34" spans="1:15" ht="51">
      <c r="A34" s="72">
        <v>19</v>
      </c>
      <c r="B34" s="31" t="s">
        <v>64</v>
      </c>
      <c r="C34" s="50" t="s">
        <v>116</v>
      </c>
      <c r="D34" s="32" t="s">
        <v>118</v>
      </c>
      <c r="E34" s="33">
        <v>85000</v>
      </c>
      <c r="F34" s="31"/>
      <c r="G34" s="31"/>
      <c r="H34" s="34">
        <v>50000</v>
      </c>
      <c r="I34" s="68" t="s">
        <v>117</v>
      </c>
      <c r="J34" s="66">
        <v>50000</v>
      </c>
      <c r="N34" s="7"/>
      <c r="O34" s="2"/>
    </row>
    <row r="35" spans="1:15" ht="25.5">
      <c r="A35" s="73">
        <v>20</v>
      </c>
      <c r="B35" s="31" t="s">
        <v>180</v>
      </c>
      <c r="C35" s="50" t="s">
        <v>181</v>
      </c>
      <c r="D35" s="32" t="s">
        <v>182</v>
      </c>
      <c r="E35" s="33">
        <v>30000</v>
      </c>
      <c r="F35" s="31"/>
      <c r="G35" s="31"/>
      <c r="H35" s="34">
        <v>0</v>
      </c>
      <c r="I35" s="67" t="s">
        <v>29</v>
      </c>
      <c r="J35" s="66">
        <v>0</v>
      </c>
      <c r="N35" s="7"/>
      <c r="O35" s="2"/>
    </row>
    <row r="36" spans="1:15" ht="39.75" customHeight="1">
      <c r="A36" s="73">
        <v>21</v>
      </c>
      <c r="B36" s="31" t="s">
        <v>119</v>
      </c>
      <c r="C36" s="50" t="s">
        <v>121</v>
      </c>
      <c r="D36" s="32" t="s">
        <v>122</v>
      </c>
      <c r="E36" s="33">
        <v>109000</v>
      </c>
      <c r="F36" s="31"/>
      <c r="G36" s="31"/>
      <c r="H36" s="34">
        <v>20000</v>
      </c>
      <c r="I36" s="67" t="s">
        <v>29</v>
      </c>
      <c r="J36" s="66">
        <v>0</v>
      </c>
      <c r="N36" s="7"/>
      <c r="O36" s="2"/>
    </row>
    <row r="37" spans="1:15" ht="38.25">
      <c r="A37" s="73">
        <v>22</v>
      </c>
      <c r="B37" s="31" t="s">
        <v>119</v>
      </c>
      <c r="C37" s="50" t="s">
        <v>120</v>
      </c>
      <c r="D37" s="32" t="s">
        <v>123</v>
      </c>
      <c r="E37" s="33">
        <v>92000</v>
      </c>
      <c r="F37" s="31"/>
      <c r="G37" s="31"/>
      <c r="H37" s="34">
        <v>0</v>
      </c>
      <c r="I37" s="67" t="s">
        <v>29</v>
      </c>
      <c r="J37" s="66">
        <v>0</v>
      </c>
      <c r="N37" s="7"/>
      <c r="O37" s="2"/>
    </row>
    <row r="38" spans="1:15" ht="25.5">
      <c r="A38" s="73">
        <v>23</v>
      </c>
      <c r="B38" s="31" t="s">
        <v>124</v>
      </c>
      <c r="C38" s="50" t="s">
        <v>125</v>
      </c>
      <c r="D38" s="32" t="s">
        <v>126</v>
      </c>
      <c r="E38" s="33">
        <v>60000</v>
      </c>
      <c r="F38" s="31"/>
      <c r="G38" s="31"/>
      <c r="H38" s="34">
        <v>40000</v>
      </c>
      <c r="I38" s="68" t="s">
        <v>99</v>
      </c>
      <c r="J38" s="66">
        <v>40000</v>
      </c>
      <c r="N38" s="7"/>
      <c r="O38" s="2"/>
    </row>
    <row r="39" spans="1:15" ht="26.25" thickBot="1">
      <c r="A39" s="73">
        <v>24</v>
      </c>
      <c r="B39" s="31" t="s">
        <v>167</v>
      </c>
      <c r="C39" s="50" t="s">
        <v>168</v>
      </c>
      <c r="D39" s="32" t="s">
        <v>170</v>
      </c>
      <c r="E39" s="33">
        <v>225000</v>
      </c>
      <c r="F39" s="31"/>
      <c r="G39" s="31"/>
      <c r="H39" s="34">
        <v>0</v>
      </c>
      <c r="I39" s="67" t="s">
        <v>29</v>
      </c>
      <c r="J39" s="66">
        <v>20000</v>
      </c>
      <c r="N39" s="7"/>
      <c r="O39" s="2"/>
    </row>
    <row r="40" spans="1:15" ht="38.25">
      <c r="A40" s="72">
        <v>25</v>
      </c>
      <c r="B40" s="31" t="s">
        <v>167</v>
      </c>
      <c r="C40" s="50" t="s">
        <v>169</v>
      </c>
      <c r="D40" s="32" t="s">
        <v>171</v>
      </c>
      <c r="E40" s="33">
        <v>25000</v>
      </c>
      <c r="F40" s="31"/>
      <c r="G40" s="31"/>
      <c r="H40" s="34">
        <v>20000</v>
      </c>
      <c r="I40" s="67" t="s">
        <v>29</v>
      </c>
      <c r="J40" s="66">
        <v>20000</v>
      </c>
      <c r="N40" s="7"/>
      <c r="O40" s="2"/>
    </row>
    <row r="41" spans="1:15" ht="25.5">
      <c r="A41" s="73">
        <v>26</v>
      </c>
      <c r="B41" s="31" t="s">
        <v>127</v>
      </c>
      <c r="C41" s="50" t="s">
        <v>128</v>
      </c>
      <c r="D41" s="32" t="s">
        <v>129</v>
      </c>
      <c r="E41" s="33">
        <v>44000</v>
      </c>
      <c r="F41" s="31"/>
      <c r="G41" s="31"/>
      <c r="H41" s="34">
        <v>0</v>
      </c>
      <c r="I41" s="67" t="s">
        <v>29</v>
      </c>
      <c r="J41" s="66">
        <v>0</v>
      </c>
      <c r="N41" s="7"/>
      <c r="O41" s="2"/>
    </row>
    <row r="42" spans="1:15" ht="51">
      <c r="A42" s="73">
        <v>27</v>
      </c>
      <c r="B42" s="31" t="s">
        <v>127</v>
      </c>
      <c r="C42" s="50" t="s">
        <v>130</v>
      </c>
      <c r="D42" s="32" t="s">
        <v>220</v>
      </c>
      <c r="E42" s="33">
        <v>47400</v>
      </c>
      <c r="F42" s="31"/>
      <c r="G42" s="31"/>
      <c r="H42" s="34" t="s">
        <v>225</v>
      </c>
      <c r="I42" s="67" t="s">
        <v>29</v>
      </c>
      <c r="J42" s="66">
        <v>0</v>
      </c>
      <c r="N42" s="7"/>
      <c r="O42" s="2"/>
    </row>
    <row r="43" spans="1:15" ht="39" customHeight="1">
      <c r="A43" s="73">
        <v>28</v>
      </c>
      <c r="B43" s="31" t="s">
        <v>127</v>
      </c>
      <c r="C43" s="50" t="s">
        <v>131</v>
      </c>
      <c r="D43" s="32" t="s">
        <v>132</v>
      </c>
      <c r="E43" s="33">
        <v>42000</v>
      </c>
      <c r="F43" s="31"/>
      <c r="G43" s="31"/>
      <c r="H43" s="34">
        <v>24000</v>
      </c>
      <c r="I43" s="67" t="s">
        <v>29</v>
      </c>
      <c r="J43" s="66">
        <v>24000</v>
      </c>
      <c r="N43" s="7"/>
      <c r="O43" s="2"/>
    </row>
    <row r="44" spans="1:18" ht="39.75" customHeight="1">
      <c r="A44" s="73">
        <v>29</v>
      </c>
      <c r="B44" s="31" t="s">
        <v>53</v>
      </c>
      <c r="C44" s="50" t="s">
        <v>133</v>
      </c>
      <c r="D44" s="32" t="s">
        <v>134</v>
      </c>
      <c r="E44" s="33">
        <v>75000</v>
      </c>
      <c r="F44" s="31"/>
      <c r="G44" s="31"/>
      <c r="H44" s="34">
        <v>58000</v>
      </c>
      <c r="I44" s="35" t="s">
        <v>135</v>
      </c>
      <c r="J44" s="66">
        <v>58000</v>
      </c>
      <c r="K44" s="2">
        <v>104000</v>
      </c>
      <c r="L44" s="1" t="s">
        <v>54</v>
      </c>
      <c r="M44" s="1" t="s">
        <v>55</v>
      </c>
      <c r="N44" s="7" t="s">
        <v>56</v>
      </c>
      <c r="O44" s="2">
        <v>777135001</v>
      </c>
      <c r="R44" s="1">
        <v>28557093</v>
      </c>
    </row>
    <row r="45" spans="1:18" ht="26.25" thickBot="1">
      <c r="A45" s="73">
        <v>30</v>
      </c>
      <c r="B45" s="31" t="s">
        <v>53</v>
      </c>
      <c r="C45" s="50" t="s">
        <v>136</v>
      </c>
      <c r="D45" s="32" t="s">
        <v>137</v>
      </c>
      <c r="E45" s="33">
        <v>85000</v>
      </c>
      <c r="F45" s="31"/>
      <c r="G45" s="31"/>
      <c r="H45" s="34">
        <v>0</v>
      </c>
      <c r="I45" s="67" t="s">
        <v>29</v>
      </c>
      <c r="J45" s="66">
        <v>0</v>
      </c>
      <c r="K45" s="2">
        <v>18000</v>
      </c>
      <c r="L45" s="1" t="s">
        <v>57</v>
      </c>
      <c r="N45" s="7" t="s">
        <v>58</v>
      </c>
      <c r="O45" s="2">
        <v>605542061</v>
      </c>
      <c r="R45" s="1" t="s">
        <v>59</v>
      </c>
    </row>
    <row r="46" spans="1:15" ht="27.75" customHeight="1">
      <c r="A46" s="72">
        <v>31</v>
      </c>
      <c r="B46" s="31" t="s">
        <v>206</v>
      </c>
      <c r="C46" s="50" t="s">
        <v>207</v>
      </c>
      <c r="D46" s="32" t="s">
        <v>209</v>
      </c>
      <c r="E46" s="33">
        <v>50000</v>
      </c>
      <c r="F46" s="31"/>
      <c r="G46" s="31"/>
      <c r="H46" s="34">
        <v>0</v>
      </c>
      <c r="I46" s="35" t="s">
        <v>208</v>
      </c>
      <c r="J46" s="66">
        <v>0</v>
      </c>
      <c r="N46" s="7"/>
      <c r="O46" s="2"/>
    </row>
    <row r="47" spans="1:15" ht="25.5">
      <c r="A47" s="73">
        <v>32</v>
      </c>
      <c r="B47" s="31" t="s">
        <v>206</v>
      </c>
      <c r="C47" s="50" t="s">
        <v>210</v>
      </c>
      <c r="D47" s="32" t="s">
        <v>211</v>
      </c>
      <c r="E47" s="33">
        <v>60000</v>
      </c>
      <c r="F47" s="31"/>
      <c r="G47" s="31"/>
      <c r="H47" s="34">
        <v>0</v>
      </c>
      <c r="I47" s="67" t="s">
        <v>29</v>
      </c>
      <c r="J47" s="66">
        <v>0</v>
      </c>
      <c r="N47" s="7"/>
      <c r="O47" s="2"/>
    </row>
    <row r="48" spans="1:15" ht="25.5">
      <c r="A48" s="73">
        <v>33</v>
      </c>
      <c r="B48" s="31" t="s">
        <v>206</v>
      </c>
      <c r="C48" s="50" t="s">
        <v>212</v>
      </c>
      <c r="D48" s="32" t="s">
        <v>213</v>
      </c>
      <c r="E48" s="33">
        <v>12000</v>
      </c>
      <c r="F48" s="31"/>
      <c r="G48" s="31"/>
      <c r="H48" s="34">
        <v>12000</v>
      </c>
      <c r="I48" s="67" t="s">
        <v>29</v>
      </c>
      <c r="J48" s="66">
        <v>12000</v>
      </c>
      <c r="N48" s="7"/>
      <c r="O48" s="2"/>
    </row>
    <row r="49" spans="1:18" ht="38.25" customHeight="1">
      <c r="A49" s="73">
        <v>34</v>
      </c>
      <c r="B49" s="31" t="s">
        <v>138</v>
      </c>
      <c r="C49" s="50" t="s">
        <v>139</v>
      </c>
      <c r="D49" s="32" t="s">
        <v>140</v>
      </c>
      <c r="E49" s="33">
        <v>120000</v>
      </c>
      <c r="F49" s="31"/>
      <c r="G49" s="31"/>
      <c r="H49" s="34">
        <v>0</v>
      </c>
      <c r="I49" s="35" t="s">
        <v>141</v>
      </c>
      <c r="J49" s="66">
        <v>0</v>
      </c>
      <c r="K49" s="2">
        <v>192000</v>
      </c>
      <c r="L49" s="1" t="s">
        <v>60</v>
      </c>
      <c r="M49" s="1" t="s">
        <v>61</v>
      </c>
      <c r="N49" s="7" t="s">
        <v>62</v>
      </c>
      <c r="O49" s="2">
        <v>585726200</v>
      </c>
      <c r="R49" s="1">
        <v>25848526</v>
      </c>
    </row>
    <row r="50" spans="1:15" ht="40.5" customHeight="1">
      <c r="A50" s="73">
        <v>35</v>
      </c>
      <c r="B50" s="31" t="s">
        <v>138</v>
      </c>
      <c r="C50" s="50" t="s">
        <v>172</v>
      </c>
      <c r="D50" s="32" t="s">
        <v>173</v>
      </c>
      <c r="E50" s="33">
        <v>80000</v>
      </c>
      <c r="F50" s="31"/>
      <c r="G50" s="31"/>
      <c r="H50" s="34">
        <v>48000</v>
      </c>
      <c r="I50" s="67" t="s">
        <v>29</v>
      </c>
      <c r="J50" s="66">
        <v>48000</v>
      </c>
      <c r="N50" s="7"/>
      <c r="O50" s="2"/>
    </row>
    <row r="51" spans="1:18" ht="25.5">
      <c r="A51" s="74">
        <v>36</v>
      </c>
      <c r="B51" s="31" t="s">
        <v>72</v>
      </c>
      <c r="C51" s="50" t="s">
        <v>142</v>
      </c>
      <c r="D51" s="32" t="s">
        <v>143</v>
      </c>
      <c r="E51" s="33">
        <v>20000</v>
      </c>
      <c r="F51" s="31"/>
      <c r="G51" s="31"/>
      <c r="H51" s="34">
        <v>0</v>
      </c>
      <c r="I51" s="67" t="s">
        <v>29</v>
      </c>
      <c r="J51" s="66">
        <v>0</v>
      </c>
      <c r="K51" s="2">
        <v>174800</v>
      </c>
      <c r="L51" s="1" t="s">
        <v>54</v>
      </c>
      <c r="M51" s="1" t="s">
        <v>55</v>
      </c>
      <c r="N51" s="7" t="s">
        <v>56</v>
      </c>
      <c r="O51" s="2">
        <v>777135001</v>
      </c>
      <c r="R51" s="1">
        <v>72048689</v>
      </c>
    </row>
    <row r="52" spans="1:15" ht="38.25">
      <c r="A52" s="73">
        <v>37</v>
      </c>
      <c r="B52" s="31" t="s">
        <v>144</v>
      </c>
      <c r="C52" s="50" t="s">
        <v>145</v>
      </c>
      <c r="D52" s="32" t="s">
        <v>146</v>
      </c>
      <c r="E52" s="33">
        <v>140000</v>
      </c>
      <c r="F52" s="31"/>
      <c r="G52" s="31"/>
      <c r="H52" s="34"/>
      <c r="I52" s="35" t="s">
        <v>224</v>
      </c>
      <c r="J52" s="66"/>
      <c r="N52" s="7"/>
      <c r="O52" s="2"/>
    </row>
    <row r="53" spans="1:15" ht="25.5">
      <c r="A53" s="73">
        <v>38</v>
      </c>
      <c r="B53" s="31" t="s">
        <v>197</v>
      </c>
      <c r="C53" s="50" t="s">
        <v>198</v>
      </c>
      <c r="D53" s="32" t="s">
        <v>199</v>
      </c>
      <c r="E53" s="33">
        <v>10000</v>
      </c>
      <c r="F53" s="31"/>
      <c r="G53" s="31"/>
      <c r="H53" s="34">
        <v>10000</v>
      </c>
      <c r="I53" s="67" t="s">
        <v>29</v>
      </c>
      <c r="J53" s="66">
        <v>10000</v>
      </c>
      <c r="N53" s="7"/>
      <c r="O53" s="2"/>
    </row>
    <row r="54" spans="1:15" ht="38.25">
      <c r="A54" s="73">
        <v>39</v>
      </c>
      <c r="B54" s="31" t="s">
        <v>155</v>
      </c>
      <c r="C54" s="50" t="s">
        <v>156</v>
      </c>
      <c r="D54" s="32" t="s">
        <v>157</v>
      </c>
      <c r="E54" s="33">
        <v>220000</v>
      </c>
      <c r="F54" s="31"/>
      <c r="G54" s="31"/>
      <c r="H54" s="34">
        <v>0</v>
      </c>
      <c r="I54" s="35" t="s">
        <v>202</v>
      </c>
      <c r="J54" s="66">
        <v>0</v>
      </c>
      <c r="N54" s="7"/>
      <c r="O54" s="2"/>
    </row>
    <row r="55" spans="1:15" ht="25.5">
      <c r="A55" s="73">
        <v>40</v>
      </c>
      <c r="B55" s="31" t="s">
        <v>193</v>
      </c>
      <c r="C55" s="50" t="s">
        <v>194</v>
      </c>
      <c r="D55" s="32" t="s">
        <v>196</v>
      </c>
      <c r="E55" s="33">
        <v>80000</v>
      </c>
      <c r="F55" s="31"/>
      <c r="G55" s="31"/>
      <c r="H55" s="34">
        <v>44000</v>
      </c>
      <c r="I55" s="68" t="s">
        <v>223</v>
      </c>
      <c r="J55" s="66">
        <v>44000</v>
      </c>
      <c r="N55" s="7"/>
      <c r="O55" s="2"/>
    </row>
    <row r="56" spans="1:18" ht="38.25">
      <c r="A56" s="73">
        <v>41</v>
      </c>
      <c r="B56" s="31" t="s">
        <v>147</v>
      </c>
      <c r="C56" s="50" t="s">
        <v>148</v>
      </c>
      <c r="D56" s="32" t="s">
        <v>149</v>
      </c>
      <c r="E56" s="33">
        <v>95000</v>
      </c>
      <c r="F56" s="31"/>
      <c r="G56" s="31"/>
      <c r="H56" s="34">
        <v>80000</v>
      </c>
      <c r="I56" s="35" t="s">
        <v>195</v>
      </c>
      <c r="J56" s="66">
        <v>80000</v>
      </c>
      <c r="K56" s="2">
        <v>430000</v>
      </c>
      <c r="L56" s="1" t="s">
        <v>65</v>
      </c>
      <c r="N56" s="7" t="s">
        <v>66</v>
      </c>
      <c r="O56" s="2">
        <v>603553933</v>
      </c>
      <c r="Q56" s="1" t="s">
        <v>67</v>
      </c>
      <c r="R56" s="1">
        <v>47188987</v>
      </c>
    </row>
    <row r="57" spans="1:18" ht="38.25">
      <c r="A57" s="74">
        <v>42</v>
      </c>
      <c r="B57" s="31" t="s">
        <v>83</v>
      </c>
      <c r="C57" s="50" t="s">
        <v>150</v>
      </c>
      <c r="D57" s="32" t="s">
        <v>151</v>
      </c>
      <c r="E57" s="33">
        <v>150000</v>
      </c>
      <c r="F57" s="31"/>
      <c r="G57" s="31"/>
      <c r="H57" s="34">
        <v>50000</v>
      </c>
      <c r="I57" s="35" t="s">
        <v>117</v>
      </c>
      <c r="J57" s="66">
        <v>50000</v>
      </c>
      <c r="K57" s="2">
        <v>35000</v>
      </c>
      <c r="L57" s="1" t="s">
        <v>68</v>
      </c>
      <c r="M57" s="1" t="s">
        <v>69</v>
      </c>
      <c r="N57" s="7" t="s">
        <v>70</v>
      </c>
      <c r="O57" s="1">
        <v>731268440</v>
      </c>
      <c r="Q57" s="1" t="s">
        <v>71</v>
      </c>
      <c r="R57" s="1">
        <v>8505135771</v>
      </c>
    </row>
    <row r="58" spans="1:15" ht="38.25">
      <c r="A58" s="73">
        <v>43</v>
      </c>
      <c r="B58" s="31" t="s">
        <v>83</v>
      </c>
      <c r="C58" s="50" t="s">
        <v>161</v>
      </c>
      <c r="D58" s="32" t="s">
        <v>162</v>
      </c>
      <c r="E58" s="33">
        <v>80000</v>
      </c>
      <c r="F58" s="31"/>
      <c r="G58" s="31"/>
      <c r="H58" s="34">
        <v>0</v>
      </c>
      <c r="I58" s="35" t="s">
        <v>163</v>
      </c>
      <c r="J58" s="66">
        <v>0</v>
      </c>
      <c r="N58" s="7"/>
      <c r="O58" s="1"/>
    </row>
    <row r="59" spans="1:15" ht="25.5">
      <c r="A59" s="73">
        <v>44</v>
      </c>
      <c r="B59" s="31" t="s">
        <v>83</v>
      </c>
      <c r="C59" s="50" t="s">
        <v>200</v>
      </c>
      <c r="D59" s="32" t="s">
        <v>201</v>
      </c>
      <c r="E59" s="33">
        <v>240000</v>
      </c>
      <c r="F59" s="31"/>
      <c r="G59" s="31"/>
      <c r="H59" s="34">
        <v>100000</v>
      </c>
      <c r="I59" s="67" t="s">
        <v>29</v>
      </c>
      <c r="J59" s="66">
        <v>200000</v>
      </c>
      <c r="N59" s="7"/>
      <c r="O59" s="1"/>
    </row>
    <row r="60" spans="1:18" ht="39" customHeight="1">
      <c r="A60" s="73">
        <v>45</v>
      </c>
      <c r="B60" s="31" t="s">
        <v>152</v>
      </c>
      <c r="C60" s="50" t="s">
        <v>153</v>
      </c>
      <c r="D60" s="32" t="s">
        <v>154</v>
      </c>
      <c r="E60" s="33">
        <v>40000</v>
      </c>
      <c r="F60" s="31"/>
      <c r="G60" s="31"/>
      <c r="H60" s="34">
        <v>20000</v>
      </c>
      <c r="I60" s="67" t="s">
        <v>29</v>
      </c>
      <c r="J60" s="66">
        <v>20000</v>
      </c>
      <c r="K60" s="2">
        <v>1320000</v>
      </c>
      <c r="L60" s="1" t="s">
        <v>73</v>
      </c>
      <c r="M60" s="1" t="s">
        <v>74</v>
      </c>
      <c r="N60" s="7" t="s">
        <v>75</v>
      </c>
      <c r="O60" s="1">
        <v>775155191</v>
      </c>
      <c r="Q60" s="1" t="s">
        <v>76</v>
      </c>
      <c r="R60" s="1">
        <v>27844633</v>
      </c>
    </row>
    <row r="61" spans="1:18" ht="38.25">
      <c r="A61" s="73">
        <v>46</v>
      </c>
      <c r="B61" s="31" t="s">
        <v>189</v>
      </c>
      <c r="C61" s="50" t="s">
        <v>190</v>
      </c>
      <c r="D61" s="32" t="s">
        <v>221</v>
      </c>
      <c r="E61" s="33">
        <v>60000</v>
      </c>
      <c r="F61" s="31"/>
      <c r="G61" s="31"/>
      <c r="H61" s="34">
        <v>24000</v>
      </c>
      <c r="I61" s="67" t="s">
        <v>29</v>
      </c>
      <c r="J61" s="66">
        <v>24000</v>
      </c>
      <c r="K61" s="2">
        <v>187710</v>
      </c>
      <c r="L61" s="1" t="s">
        <v>79</v>
      </c>
      <c r="M61" s="1" t="s">
        <v>80</v>
      </c>
      <c r="N61" s="7" t="s">
        <v>81</v>
      </c>
      <c r="O61" s="1">
        <v>777044939</v>
      </c>
      <c r="Q61" s="1" t="s">
        <v>82</v>
      </c>
      <c r="R61" s="1">
        <v>27017087</v>
      </c>
    </row>
    <row r="62" spans="1:15" ht="13.5">
      <c r="A62" s="73">
        <v>47</v>
      </c>
      <c r="B62" s="31"/>
      <c r="C62" s="50"/>
      <c r="D62" s="38"/>
      <c r="E62" s="33"/>
      <c r="F62" s="31"/>
      <c r="G62" s="31"/>
      <c r="H62" s="34"/>
      <c r="I62" s="35"/>
      <c r="J62" s="66"/>
      <c r="N62" s="7"/>
      <c r="O62" s="1"/>
    </row>
    <row r="63" spans="1:15" ht="14.25" thickBot="1">
      <c r="A63" s="76">
        <v>48</v>
      </c>
      <c r="B63" s="77"/>
      <c r="C63" s="78"/>
      <c r="D63" s="79"/>
      <c r="E63" s="80"/>
      <c r="F63" s="77"/>
      <c r="G63" s="77"/>
      <c r="H63" s="81"/>
      <c r="I63" s="82"/>
      <c r="J63" s="83"/>
      <c r="N63" s="7"/>
      <c r="O63" s="1"/>
    </row>
    <row r="64" spans="1:15" ht="14.25" thickBot="1">
      <c r="A64" s="84"/>
      <c r="B64" s="85" t="s">
        <v>84</v>
      </c>
      <c r="C64" s="86"/>
      <c r="D64" s="87"/>
      <c r="E64" s="88">
        <f>SUM(E16:E63)</f>
        <v>4269695</v>
      </c>
      <c r="F64" s="89"/>
      <c r="G64" s="89"/>
      <c r="H64" s="88">
        <f>SUM(H16:H63)</f>
        <v>937000</v>
      </c>
      <c r="I64" s="90"/>
      <c r="J64" s="88">
        <f>SUM(J16:J63)</f>
        <v>937000</v>
      </c>
      <c r="N64" s="7"/>
      <c r="O64" s="1"/>
    </row>
    <row r="65" spans="1:16" ht="13.5">
      <c r="A65" s="39"/>
      <c r="B65" s="40"/>
      <c r="C65" s="40"/>
      <c r="D65" s="41"/>
      <c r="E65" s="42"/>
      <c r="F65" s="41"/>
      <c r="G65" s="41"/>
      <c r="H65" s="43"/>
      <c r="I65" s="40"/>
      <c r="J65" s="44"/>
      <c r="K65" s="8"/>
      <c r="L65" s="3"/>
      <c r="M65" s="3"/>
      <c r="N65" s="3"/>
      <c r="P65" s="3"/>
    </row>
    <row r="69" ht="13.5">
      <c r="D69" s="1" t="s">
        <v>92</v>
      </c>
    </row>
    <row r="70" ht="13.5">
      <c r="A70" s="9"/>
    </row>
  </sheetData>
  <sheetProtection/>
  <autoFilter ref="A15:P64"/>
  <hyperlinks>
    <hyperlink ref="N16" r:id="rId1" display="viktorin@kcod.cd.cz"/>
    <hyperlink ref="N19" r:id="rId2" display="ZoraKrejci@seznam.cz"/>
    <hyperlink ref="N20" r:id="rId3" display="info@veteranarena.cz"/>
    <hyperlink ref="N25" r:id="rId4" display="info@jaro-balony.cz"/>
    <hyperlink ref="N26" r:id="rId5" display="perej@perej.cz"/>
    <hyperlink ref="N27" r:id="rId6" display="perej@perej.cz"/>
    <hyperlink ref="N28" r:id="rId7" display="zahradnik@flora-ol.cz"/>
    <hyperlink ref="N30" r:id="rId8" display="gondek@akon.cz"/>
    <hyperlink ref="N44" r:id="rId9" display="jan.bednar1@seznam.cz"/>
    <hyperlink ref="N45" r:id="rId10" display="radidanek@seznam.cz"/>
    <hyperlink ref="N49" r:id="rId11" display="jirovska@flora-ol.cz"/>
    <hyperlink ref="N51" r:id="rId12" display="jan.bednar1@seznam.cz"/>
    <hyperlink ref="N56" r:id="rId13" display="marzaleska@seznam.cz"/>
    <hyperlink ref="N57" r:id="rId14" display="mvicar@hotmail.com"/>
    <hyperlink ref="N60" r:id="rId15" display="info@lazneolomouc.cz"/>
    <hyperlink ref="N61" r:id="rId16" display="tomas.kelnar@seznam.cz"/>
  </hyperlinks>
  <printOptions/>
  <pageMargins left="0.6" right="0.13" top="0.35" bottom="0.5118110236220472" header="0.18" footer="0.35433070866141736"/>
  <pageSetup horizontalDpi="300" verticalDpi="300" orientation="landscape" paperSize="9" scale="80" r:id="rId19"/>
  <headerFooter alignWithMargins="0">
    <oddHeader>&amp;L&amp;"Arial,tučné"Příloha č. 1</oddHeader>
    <oddFooter>&amp;CStránka &amp;"Arial,tučné"&amp;P &amp;"Arial,obyčejné"ze &amp;N</oddFooter>
  </headerFooter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8515625" style="0" customWidth="1"/>
    <col min="2" max="2" width="17.140625" style="0" customWidth="1"/>
  </cols>
  <sheetData>
    <row r="1" spans="1:2" ht="12.75">
      <c r="A1" s="10" t="s">
        <v>85</v>
      </c>
      <c r="B1" s="11"/>
    </row>
    <row r="2" spans="1:2" ht="12.75">
      <c r="A2" s="12">
        <v>5213</v>
      </c>
      <c r="B2" s="13">
        <v>0</v>
      </c>
    </row>
    <row r="3" spans="1:2" ht="12.75">
      <c r="A3" s="14">
        <v>5222</v>
      </c>
      <c r="B3" s="15">
        <v>0</v>
      </c>
    </row>
    <row r="4" spans="1:2" ht="12.75">
      <c r="A4" s="16">
        <v>5339</v>
      </c>
      <c r="B4" s="17">
        <v>0</v>
      </c>
    </row>
    <row r="5" spans="1:2" ht="12.75">
      <c r="A5" t="s">
        <v>86</v>
      </c>
      <c r="B5" s="18">
        <v>450000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140625" style="0" customWidth="1"/>
    <col min="2" max="2" width="16.8515625" style="0" customWidth="1"/>
    <col min="3" max="3" width="7.28125" style="0" customWidth="1"/>
  </cols>
  <sheetData>
    <row r="3" spans="1:3" ht="12.75">
      <c r="A3" s="27" t="s">
        <v>87</v>
      </c>
      <c r="B3" s="20"/>
      <c r="C3" s="21"/>
    </row>
    <row r="4" spans="1:3" ht="12.75">
      <c r="A4" s="19" t="s">
        <v>88</v>
      </c>
      <c r="B4" s="19" t="s">
        <v>15</v>
      </c>
      <c r="C4" s="21" t="s">
        <v>89</v>
      </c>
    </row>
    <row r="5" spans="1:3" ht="12.75">
      <c r="A5" s="19" t="s">
        <v>90</v>
      </c>
      <c r="B5" s="22" t="s">
        <v>90</v>
      </c>
      <c r="C5" s="23">
        <v>18</v>
      </c>
    </row>
    <row r="6" spans="1:3" ht="12.75">
      <c r="A6" s="24" t="s">
        <v>86</v>
      </c>
      <c r="B6" s="25"/>
      <c r="C6" s="26">
        <v>18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vykka</cp:lastModifiedBy>
  <cp:lastPrinted>2014-01-23T13:25:22Z</cp:lastPrinted>
  <dcterms:created xsi:type="dcterms:W3CDTF">2013-02-06T14:21:42Z</dcterms:created>
  <dcterms:modified xsi:type="dcterms:W3CDTF">2014-02-11T07:54:27Z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