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5" i="1" l="1"/>
  <c r="J6" i="1"/>
  <c r="J8" i="1"/>
  <c r="J9" i="1"/>
  <c r="J10" i="1"/>
  <c r="J11" i="1"/>
  <c r="J12" i="1"/>
  <c r="J13" i="1"/>
  <c r="J14" i="1"/>
  <c r="J15" i="1"/>
  <c r="J16" i="1"/>
  <c r="J17" i="1"/>
  <c r="J3" i="1"/>
  <c r="H5" i="1"/>
  <c r="H6" i="1"/>
  <c r="H8" i="1"/>
  <c r="H9" i="1"/>
  <c r="H10" i="1"/>
  <c r="H11" i="1"/>
  <c r="H12" i="1"/>
  <c r="H13" i="1"/>
  <c r="H14" i="1"/>
  <c r="H15" i="1"/>
  <c r="H16" i="1"/>
  <c r="H17" i="1"/>
  <c r="H3" i="1"/>
  <c r="I5" i="1"/>
  <c r="I6" i="1"/>
  <c r="I8" i="1"/>
  <c r="I9" i="1"/>
  <c r="I10" i="1"/>
  <c r="I11" i="1"/>
  <c r="I12" i="1"/>
  <c r="I13" i="1"/>
  <c r="I14" i="1"/>
  <c r="I15" i="1"/>
  <c r="I16" i="1"/>
  <c r="I17" i="1"/>
  <c r="I3" i="1"/>
  <c r="G5" i="1"/>
  <c r="G6" i="1"/>
  <c r="G8" i="1"/>
  <c r="G9" i="1"/>
  <c r="G10" i="1"/>
  <c r="G11" i="1"/>
  <c r="G12" i="1"/>
  <c r="G13" i="1"/>
  <c r="G14" i="1"/>
  <c r="G15" i="1"/>
  <c r="G16" i="1"/>
  <c r="G17" i="1"/>
  <c r="G3" i="1"/>
</calcChain>
</file>

<file path=xl/sharedStrings.xml><?xml version="1.0" encoding="utf-8"?>
<sst xmlns="http://schemas.openxmlformats.org/spreadsheetml/2006/main" count="45" uniqueCount="33">
  <si>
    <t>Ʃ 2019</t>
  </si>
  <si>
    <t>Hosté</t>
  </si>
  <si>
    <t>Přenocování</t>
  </si>
  <si>
    <t>Celkem</t>
  </si>
  <si>
    <t>z toho:</t>
  </si>
  <si>
    <t>rezidenti</t>
  </si>
  <si>
    <t>nerezidenti</t>
  </si>
  <si>
    <t>Čína</t>
  </si>
  <si>
    <t>Itálie</t>
  </si>
  <si>
    <t>Německo</t>
  </si>
  <si>
    <t>Polsko</t>
  </si>
  <si>
    <t>Rakousko</t>
  </si>
  <si>
    <t>Rusko</t>
  </si>
  <si>
    <t>Slovensko</t>
  </si>
  <si>
    <t>Spojené království</t>
  </si>
  <si>
    <t>Španělsko</t>
  </si>
  <si>
    <t>Ukrajina</t>
  </si>
  <si>
    <t>1. Slovensko</t>
  </si>
  <si>
    <t>2. Polsko</t>
  </si>
  <si>
    <t>3. Německo</t>
  </si>
  <si>
    <t>4. Rusko</t>
  </si>
  <si>
    <t>5. Ukrajina</t>
  </si>
  <si>
    <t>6. Rakousko</t>
  </si>
  <si>
    <t>7. Španělsko</t>
  </si>
  <si>
    <t>8. Itálie</t>
  </si>
  <si>
    <t>9. Spojené království</t>
  </si>
  <si>
    <t>10. Čína</t>
  </si>
  <si>
    <t>Ʃ 2018</t>
  </si>
  <si>
    <t>Nárůst / pokles hosté</t>
  </si>
  <si>
    <t>Nárůst / pokles přenocování</t>
  </si>
  <si>
    <t>Nárůst / pokles hosté (%)</t>
  </si>
  <si>
    <t>Nárůst / pokles přenocování (%)</t>
  </si>
  <si>
    <t xml:space="preserve">Návštěvnost a přenocování v hromadných ubytovacích zařízeních ve městě Olomouc v roce 2018  a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</si>
</sst>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0" fillId="0" borderId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8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10" fontId="5" fillId="0" borderId="3" xfId="2" applyNumberFormat="1" applyFont="1" applyFill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164" fontId="7" fillId="0" borderId="1" xfId="2" applyNumberFormat="1" applyFont="1" applyFill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10" fontId="7" fillId="0" borderId="3" xfId="2" applyNumberFormat="1" applyFont="1" applyFill="1" applyBorder="1" applyAlignment="1">
      <alignment vertical="center" wrapText="1"/>
    </xf>
    <xf numFmtId="10" fontId="7" fillId="0" borderId="6" xfId="2" applyNumberFormat="1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vertical="center" wrapText="1"/>
    </xf>
    <xf numFmtId="0" fontId="9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10" fontId="7" fillId="0" borderId="9" xfId="2" applyNumberFormat="1" applyFont="1" applyFill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164" fontId="7" fillId="0" borderId="17" xfId="2" applyNumberFormat="1" applyFont="1" applyFill="1" applyBorder="1" applyAlignment="1">
      <alignment vertical="center" wrapText="1"/>
    </xf>
    <xf numFmtId="10" fontId="5" fillId="0" borderId="18" xfId="2" applyNumberFormat="1" applyFont="1" applyFill="1" applyBorder="1" applyAlignment="1">
      <alignment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vertical="center" wrapText="1"/>
    </xf>
    <xf numFmtId="0" fontId="3" fillId="0" borderId="14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164" fontId="3" fillId="0" borderId="18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9" xfId="1" applyNumberFormat="1" applyFont="1" applyBorder="1" applyAlignment="1">
      <alignment vertical="center" wrapText="1"/>
    </xf>
    <xf numFmtId="164" fontId="3" fillId="0" borderId="6" xfId="1" applyNumberFormat="1" applyFont="1" applyBorder="1" applyAlignment="1">
      <alignment vertical="center" wrapText="1"/>
    </xf>
    <xf numFmtId="0" fontId="8" fillId="0" borderId="27" xfId="1" applyFont="1" applyBorder="1" applyAlignment="1">
      <alignment horizontal="center" vertical="center" wrapText="1"/>
    </xf>
    <xf numFmtId="164" fontId="3" fillId="0" borderId="28" xfId="1" applyNumberFormat="1" applyFont="1" applyBorder="1" applyAlignment="1">
      <alignment vertical="center" wrapText="1"/>
    </xf>
    <xf numFmtId="0" fontId="3" fillId="0" borderId="11" xfId="1" applyFont="1" applyBorder="1" applyAlignment="1">
      <alignment horizontal="left" vertical="center" wrapText="1"/>
    </xf>
    <xf numFmtId="164" fontId="3" fillId="0" borderId="11" xfId="1" applyNumberFormat="1" applyFont="1" applyBorder="1" applyAlignment="1">
      <alignment vertical="center" wrapText="1"/>
    </xf>
    <xf numFmtId="0" fontId="3" fillId="0" borderId="12" xfId="1" applyFont="1" applyBorder="1" applyAlignment="1">
      <alignment horizontal="left" vertical="center" wrapText="1"/>
    </xf>
    <xf numFmtId="164" fontId="3" fillId="0" borderId="10" xfId="1" applyNumberFormat="1" applyFont="1" applyBorder="1" applyAlignment="1">
      <alignment vertical="center" wrapText="1"/>
    </xf>
    <xf numFmtId="164" fontId="3" fillId="0" borderId="12" xfId="1" applyNumberFormat="1" applyFont="1" applyBorder="1" applyAlignment="1">
      <alignment vertical="center" wrapText="1"/>
    </xf>
    <xf numFmtId="0" fontId="8" fillId="0" borderId="25" xfId="1" applyFont="1" applyBorder="1" applyAlignment="1">
      <alignment horizontal="center" vertical="center" wrapText="1"/>
    </xf>
    <xf numFmtId="164" fontId="5" fillId="0" borderId="26" xfId="2" applyNumberFormat="1" applyFont="1" applyFill="1" applyBorder="1" applyAlignment="1">
      <alignment vertical="center" wrapText="1"/>
    </xf>
    <xf numFmtId="164" fontId="5" fillId="0" borderId="14" xfId="2" applyNumberFormat="1" applyFont="1" applyFill="1" applyBorder="1" applyAlignment="1">
      <alignment vertical="center" wrapText="1"/>
    </xf>
    <xf numFmtId="164" fontId="7" fillId="0" borderId="13" xfId="2" applyNumberFormat="1" applyFont="1" applyFill="1" applyBorder="1" applyAlignment="1">
      <alignment vertical="center" wrapText="1"/>
    </xf>
    <xf numFmtId="164" fontId="7" fillId="0" borderId="14" xfId="2" applyNumberFormat="1" applyFont="1" applyFill="1" applyBorder="1" applyAlignment="1">
      <alignment vertical="center" wrapText="1"/>
    </xf>
    <xf numFmtId="164" fontId="7" fillId="0" borderId="15" xfId="2" applyNumberFormat="1" applyFont="1" applyFill="1" applyBorder="1" applyAlignment="1">
      <alignment vertical="center" wrapText="1"/>
    </xf>
    <xf numFmtId="0" fontId="8" fillId="0" borderId="22" xfId="1" applyFont="1" applyBorder="1" applyAlignment="1">
      <alignment horizontal="center" vertical="center" wrapText="1"/>
    </xf>
    <xf numFmtId="164" fontId="5" fillId="0" borderId="16" xfId="2" applyNumberFormat="1" applyFont="1" applyFill="1" applyBorder="1" applyAlignment="1">
      <alignment vertical="center" wrapText="1"/>
    </xf>
    <xf numFmtId="164" fontId="5" fillId="0" borderId="2" xfId="2" applyNumberFormat="1" applyFont="1" applyFill="1" applyBorder="1" applyAlignment="1">
      <alignment vertical="center" wrapText="1"/>
    </xf>
    <xf numFmtId="164" fontId="3" fillId="0" borderId="7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164" fontId="3" fillId="0" borderId="4" xfId="1" applyNumberFormat="1" applyFont="1" applyBorder="1" applyAlignment="1">
      <alignment vertical="center" wrapText="1"/>
    </xf>
  </cellXfs>
  <cellStyles count="4">
    <cellStyle name="Normální" xfId="0" builtinId="0"/>
    <cellStyle name="Normální 2" xfId="1"/>
    <cellStyle name="Normální 3" xfId="3"/>
    <cellStyle name="normální_1Q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130" zoomScaleNormal="130" workbookViewId="0">
      <selection activeCell="M21" sqref="M21"/>
    </sheetView>
  </sheetViews>
  <sheetFormatPr defaultRowHeight="15" x14ac:dyDescent="0.25"/>
  <cols>
    <col min="1" max="1" width="17.42578125" style="1" customWidth="1"/>
    <col min="2" max="3" width="11" style="1" customWidth="1"/>
    <col min="4" max="4" width="17.42578125" style="1" customWidth="1"/>
    <col min="5" max="6" width="11" style="1" customWidth="1"/>
    <col min="7" max="10" width="13.140625" style="1" customWidth="1"/>
    <col min="11" max="16384" width="9.140625" style="1"/>
  </cols>
  <sheetData>
    <row r="1" spans="1:10" ht="33.75" customHeight="1" thickBot="1" x14ac:dyDescent="0.3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30" customHeight="1" thickBot="1" x14ac:dyDescent="0.3">
      <c r="A2" s="20" t="s">
        <v>27</v>
      </c>
      <c r="B2" s="21" t="s">
        <v>1</v>
      </c>
      <c r="C2" s="22" t="s">
        <v>2</v>
      </c>
      <c r="D2" s="30" t="s">
        <v>0</v>
      </c>
      <c r="E2" s="21" t="s">
        <v>1</v>
      </c>
      <c r="F2" s="42" t="s">
        <v>2</v>
      </c>
      <c r="G2" s="55" t="s">
        <v>28</v>
      </c>
      <c r="H2" s="22" t="s">
        <v>30</v>
      </c>
      <c r="I2" s="49" t="s">
        <v>29</v>
      </c>
      <c r="J2" s="22" t="s">
        <v>31</v>
      </c>
    </row>
    <row r="3" spans="1:10" x14ac:dyDescent="0.25">
      <c r="A3" s="24" t="s">
        <v>3</v>
      </c>
      <c r="B3" s="25">
        <v>199438</v>
      </c>
      <c r="C3" s="38">
        <v>338610</v>
      </c>
      <c r="D3" s="31" t="s">
        <v>3</v>
      </c>
      <c r="E3" s="25">
        <v>215404</v>
      </c>
      <c r="F3" s="43">
        <v>365747</v>
      </c>
      <c r="G3" s="56">
        <f>E3-B3</f>
        <v>15966</v>
      </c>
      <c r="H3" s="26">
        <f>E3/B3-100%</f>
        <v>8.0054954421925562E-2</v>
      </c>
      <c r="I3" s="50">
        <f>F3-C3</f>
        <v>27137</v>
      </c>
      <c r="J3" s="26">
        <f>F3/C3-100%</f>
        <v>8.0142346652491092E-2</v>
      </c>
    </row>
    <row r="4" spans="1:10" s="5" customFormat="1" x14ac:dyDescent="0.25">
      <c r="A4" s="8" t="s">
        <v>4</v>
      </c>
      <c r="B4" s="6"/>
      <c r="C4" s="9"/>
      <c r="D4" s="32" t="s">
        <v>4</v>
      </c>
      <c r="E4" s="6"/>
      <c r="F4" s="44"/>
      <c r="G4" s="8" t="s">
        <v>4</v>
      </c>
      <c r="H4" s="9"/>
      <c r="I4" s="32" t="s">
        <v>4</v>
      </c>
      <c r="J4" s="9"/>
    </row>
    <row r="5" spans="1:10" x14ac:dyDescent="0.25">
      <c r="A5" s="2" t="s">
        <v>5</v>
      </c>
      <c r="B5" s="11">
        <v>116515</v>
      </c>
      <c r="C5" s="39">
        <v>194463</v>
      </c>
      <c r="D5" s="33" t="s">
        <v>5</v>
      </c>
      <c r="E5" s="11">
        <v>129516</v>
      </c>
      <c r="F5" s="45">
        <v>219651</v>
      </c>
      <c r="G5" s="57">
        <f t="shared" ref="G4:G17" si="0">E5-B5</f>
        <v>13001</v>
      </c>
      <c r="H5" s="7">
        <f t="shared" ref="H4:H17" si="1">E5/B5-100%</f>
        <v>0.11158219971677474</v>
      </c>
      <c r="I5" s="51">
        <f t="shared" ref="I4:I17" si="2">F5-C5</f>
        <v>25188</v>
      </c>
      <c r="J5" s="7">
        <f t="shared" ref="J4:J17" si="3">F5/C5-100%</f>
        <v>0.12952592524027717</v>
      </c>
    </row>
    <row r="6" spans="1:10" x14ac:dyDescent="0.25">
      <c r="A6" s="2" t="s">
        <v>6</v>
      </c>
      <c r="B6" s="11">
        <v>82923</v>
      </c>
      <c r="C6" s="39">
        <v>144147</v>
      </c>
      <c r="D6" s="33" t="s">
        <v>6</v>
      </c>
      <c r="E6" s="11">
        <v>85888</v>
      </c>
      <c r="F6" s="45">
        <v>146096</v>
      </c>
      <c r="G6" s="57">
        <f t="shared" si="0"/>
        <v>2965</v>
      </c>
      <c r="H6" s="7">
        <f t="shared" si="1"/>
        <v>3.5756062853490533E-2</v>
      </c>
      <c r="I6" s="51">
        <f t="shared" si="2"/>
        <v>1949</v>
      </c>
      <c r="J6" s="7">
        <f t="shared" si="3"/>
        <v>1.3520919616780036E-2</v>
      </c>
    </row>
    <row r="7" spans="1:10" s="5" customFormat="1" ht="15.75" thickBot="1" x14ac:dyDescent="0.3">
      <c r="A7" s="27" t="s">
        <v>4</v>
      </c>
      <c r="B7" s="28"/>
      <c r="C7" s="29"/>
      <c r="D7" s="34" t="s">
        <v>4</v>
      </c>
      <c r="E7" s="28"/>
      <c r="F7" s="46"/>
      <c r="G7" s="27" t="s">
        <v>4</v>
      </c>
      <c r="H7" s="29"/>
      <c r="I7" s="34" t="s">
        <v>4</v>
      </c>
      <c r="J7" s="29"/>
    </row>
    <row r="8" spans="1:10" x14ac:dyDescent="0.25">
      <c r="A8" s="4" t="s">
        <v>17</v>
      </c>
      <c r="B8" s="19">
        <v>11985</v>
      </c>
      <c r="C8" s="40">
        <v>20601</v>
      </c>
      <c r="D8" s="35" t="s">
        <v>13</v>
      </c>
      <c r="E8" s="19">
        <v>13344</v>
      </c>
      <c r="F8" s="47">
        <v>23389</v>
      </c>
      <c r="G8" s="58">
        <f t="shared" si="0"/>
        <v>1359</v>
      </c>
      <c r="H8" s="23">
        <f t="shared" si="1"/>
        <v>0.11339173967459315</v>
      </c>
      <c r="I8" s="52">
        <f t="shared" si="2"/>
        <v>2788</v>
      </c>
      <c r="J8" s="23">
        <f t="shared" si="3"/>
        <v>0.1353332362506674</v>
      </c>
    </row>
    <row r="9" spans="1:10" x14ac:dyDescent="0.25">
      <c r="A9" s="3" t="s">
        <v>18</v>
      </c>
      <c r="B9" s="12">
        <v>9500</v>
      </c>
      <c r="C9" s="39">
        <v>15922</v>
      </c>
      <c r="D9" s="36" t="s">
        <v>10</v>
      </c>
      <c r="E9" s="12">
        <v>11026</v>
      </c>
      <c r="F9" s="45">
        <v>17352</v>
      </c>
      <c r="G9" s="59">
        <f t="shared" si="0"/>
        <v>1526</v>
      </c>
      <c r="H9" s="14">
        <f t="shared" si="1"/>
        <v>0.16063157894736846</v>
      </c>
      <c r="I9" s="53">
        <f t="shared" si="2"/>
        <v>1430</v>
      </c>
      <c r="J9" s="14">
        <f t="shared" si="3"/>
        <v>8.9812837583218119E-2</v>
      </c>
    </row>
    <row r="10" spans="1:10" x14ac:dyDescent="0.25">
      <c r="A10" s="3" t="s">
        <v>19</v>
      </c>
      <c r="B10" s="12">
        <v>8559</v>
      </c>
      <c r="C10" s="39">
        <v>17308</v>
      </c>
      <c r="D10" s="36" t="s">
        <v>9</v>
      </c>
      <c r="E10" s="12">
        <v>7833</v>
      </c>
      <c r="F10" s="45">
        <v>18102</v>
      </c>
      <c r="G10" s="59">
        <f t="shared" si="0"/>
        <v>-726</v>
      </c>
      <c r="H10" s="14">
        <f t="shared" si="1"/>
        <v>-8.4822993340343489E-2</v>
      </c>
      <c r="I10" s="53">
        <f t="shared" si="2"/>
        <v>794</v>
      </c>
      <c r="J10" s="14">
        <f t="shared" si="3"/>
        <v>4.5874740004622216E-2</v>
      </c>
    </row>
    <row r="11" spans="1:10" x14ac:dyDescent="0.25">
      <c r="A11" s="3" t="s">
        <v>20</v>
      </c>
      <c r="B11" s="12">
        <v>7079</v>
      </c>
      <c r="C11" s="39">
        <v>10701</v>
      </c>
      <c r="D11" s="36" t="s">
        <v>12</v>
      </c>
      <c r="E11" s="12">
        <v>10232</v>
      </c>
      <c r="F11" s="45">
        <v>12222</v>
      </c>
      <c r="G11" s="59">
        <f t="shared" si="0"/>
        <v>3153</v>
      </c>
      <c r="H11" s="14">
        <f t="shared" si="1"/>
        <v>0.44540189292272925</v>
      </c>
      <c r="I11" s="53">
        <f t="shared" si="2"/>
        <v>1521</v>
      </c>
      <c r="J11" s="14">
        <f t="shared" si="3"/>
        <v>0.14213624894869636</v>
      </c>
    </row>
    <row r="12" spans="1:10" x14ac:dyDescent="0.25">
      <c r="A12" s="3" t="s">
        <v>21</v>
      </c>
      <c r="B12" s="12">
        <v>4940</v>
      </c>
      <c r="C12" s="39">
        <v>7067</v>
      </c>
      <c r="D12" s="36" t="s">
        <v>16</v>
      </c>
      <c r="E12" s="12">
        <v>6086</v>
      </c>
      <c r="F12" s="45">
        <v>7928</v>
      </c>
      <c r="G12" s="59">
        <f t="shared" si="0"/>
        <v>1146</v>
      </c>
      <c r="H12" s="14">
        <f t="shared" si="1"/>
        <v>0.23198380566801613</v>
      </c>
      <c r="I12" s="53">
        <f t="shared" si="2"/>
        <v>861</v>
      </c>
      <c r="J12" s="14">
        <f t="shared" si="3"/>
        <v>0.12183387576057725</v>
      </c>
    </row>
    <row r="13" spans="1:10" x14ac:dyDescent="0.25">
      <c r="A13" s="3" t="s">
        <v>22</v>
      </c>
      <c r="B13" s="12">
        <v>4424</v>
      </c>
      <c r="C13" s="39">
        <v>7829</v>
      </c>
      <c r="D13" s="36" t="s">
        <v>11</v>
      </c>
      <c r="E13" s="12">
        <v>4275</v>
      </c>
      <c r="F13" s="45">
        <v>7087</v>
      </c>
      <c r="G13" s="59">
        <f t="shared" si="0"/>
        <v>-149</v>
      </c>
      <c r="H13" s="14">
        <f t="shared" si="1"/>
        <v>-3.367992766726946E-2</v>
      </c>
      <c r="I13" s="53">
        <f t="shared" si="2"/>
        <v>-742</v>
      </c>
      <c r="J13" s="14">
        <f t="shared" si="3"/>
        <v>-9.4775833439775248E-2</v>
      </c>
    </row>
    <row r="14" spans="1:10" x14ac:dyDescent="0.25">
      <c r="A14" s="3" t="s">
        <v>23</v>
      </c>
      <c r="B14" s="12">
        <v>3389</v>
      </c>
      <c r="C14" s="39">
        <v>5217</v>
      </c>
      <c r="D14" s="36" t="s">
        <v>15</v>
      </c>
      <c r="E14" s="12">
        <v>3995</v>
      </c>
      <c r="F14" s="45">
        <v>6186</v>
      </c>
      <c r="G14" s="59">
        <f t="shared" si="0"/>
        <v>606</v>
      </c>
      <c r="H14" s="14">
        <f t="shared" si="1"/>
        <v>0.17881380938329894</v>
      </c>
      <c r="I14" s="53">
        <f t="shared" si="2"/>
        <v>969</v>
      </c>
      <c r="J14" s="14">
        <f t="shared" si="3"/>
        <v>0.1857389304197814</v>
      </c>
    </row>
    <row r="15" spans="1:10" x14ac:dyDescent="0.25">
      <c r="A15" s="3" t="s">
        <v>24</v>
      </c>
      <c r="B15" s="12">
        <v>3160</v>
      </c>
      <c r="C15" s="39">
        <v>5548</v>
      </c>
      <c r="D15" s="36" t="s">
        <v>8</v>
      </c>
      <c r="E15" s="12">
        <v>2819</v>
      </c>
      <c r="F15" s="45">
        <v>5170</v>
      </c>
      <c r="G15" s="59">
        <f t="shared" si="0"/>
        <v>-341</v>
      </c>
      <c r="H15" s="14">
        <f t="shared" si="1"/>
        <v>-0.10791139240506331</v>
      </c>
      <c r="I15" s="53">
        <f t="shared" si="2"/>
        <v>-378</v>
      </c>
      <c r="J15" s="14">
        <f t="shared" si="3"/>
        <v>-6.8132660418168678E-2</v>
      </c>
    </row>
    <row r="16" spans="1:10" x14ac:dyDescent="0.25">
      <c r="A16" s="3" t="s">
        <v>25</v>
      </c>
      <c r="B16" s="12">
        <v>3018</v>
      </c>
      <c r="C16" s="39">
        <v>5644</v>
      </c>
      <c r="D16" s="36" t="s">
        <v>14</v>
      </c>
      <c r="E16" s="12">
        <v>855</v>
      </c>
      <c r="F16" s="45">
        <v>1759</v>
      </c>
      <c r="G16" s="59">
        <f t="shared" si="0"/>
        <v>-2163</v>
      </c>
      <c r="H16" s="14">
        <f t="shared" si="1"/>
        <v>-0.71669980119284293</v>
      </c>
      <c r="I16" s="53">
        <f t="shared" si="2"/>
        <v>-3885</v>
      </c>
      <c r="J16" s="14">
        <f t="shared" si="3"/>
        <v>-0.6883416017009214</v>
      </c>
    </row>
    <row r="17" spans="1:10" ht="15.75" thickBot="1" x14ac:dyDescent="0.3">
      <c r="A17" s="10" t="s">
        <v>26</v>
      </c>
      <c r="B17" s="13">
        <v>1533</v>
      </c>
      <c r="C17" s="41">
        <v>2689</v>
      </c>
      <c r="D17" s="37" t="s">
        <v>7</v>
      </c>
      <c r="E17" s="13">
        <v>1837</v>
      </c>
      <c r="F17" s="48">
        <v>2288</v>
      </c>
      <c r="G17" s="60">
        <f t="shared" si="0"/>
        <v>304</v>
      </c>
      <c r="H17" s="15">
        <f t="shared" si="1"/>
        <v>0.19830397912589692</v>
      </c>
      <c r="I17" s="54">
        <f t="shared" si="2"/>
        <v>-401</v>
      </c>
      <c r="J17" s="15">
        <f t="shared" si="3"/>
        <v>-0.14912606917069537</v>
      </c>
    </row>
  </sheetData>
  <mergeCells count="9">
    <mergeCell ref="D4:F4"/>
    <mergeCell ref="D7:F7"/>
    <mergeCell ref="G4:H4"/>
    <mergeCell ref="G7:H7"/>
    <mergeCell ref="I4:J4"/>
    <mergeCell ref="I7:J7"/>
    <mergeCell ref="A1:J1"/>
    <mergeCell ref="A7:C7"/>
    <mergeCell ref="A4:C4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Podbehlý Ladislav</dc:creator>
  <cp:lastModifiedBy>Podbehlý Ladislav</cp:lastModifiedBy>
  <cp:lastPrinted>2020-06-16T06:59:16Z</cp:lastPrinted>
  <dcterms:created xsi:type="dcterms:W3CDTF">2020-06-16T06:17:10Z</dcterms:created>
  <dcterms:modified xsi:type="dcterms:W3CDTF">2020-06-16T07:01:03Z</dcterms:modified>
</cp:coreProperties>
</file>