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2" windowWidth="11100" windowHeight="5712" activeTab="0"/>
  </bookViews>
  <sheets>
    <sheet name="vedoucí" sheetId="1" r:id="rId1"/>
  </sheets>
  <definedNames>
    <definedName name="_xlnm.Print_Area" localSheetId="0">'vedoucí'!$A$1:$P$65</definedName>
  </definedNames>
  <calcPr fullCalcOnLoad="1"/>
</workbook>
</file>

<file path=xl/sharedStrings.xml><?xml version="1.0" encoding="utf-8"?>
<sst xmlns="http://schemas.openxmlformats.org/spreadsheetml/2006/main" count="22" uniqueCount="12">
  <si>
    <t>Muži 
v %</t>
  </si>
  <si>
    <t>Ženy 
v %</t>
  </si>
  <si>
    <t>Celkový
počet</t>
  </si>
  <si>
    <t>Zastoupení mužů a žen na pozici 
vedoucích odborů</t>
  </si>
  <si>
    <t>Zastoupení mužů a žen na pozici 
vedoucích oddělení</t>
  </si>
  <si>
    <r>
      <t xml:space="preserve">Rok -
</t>
    </r>
    <r>
      <rPr>
        <sz val="8"/>
        <rFont val="Arial CE"/>
        <family val="2"/>
      </rPr>
      <t>stav 
k 31.12.</t>
    </r>
  </si>
  <si>
    <t>Zastoupení mužů a žen mezi vedoucími pracovníky*
 Magistrátu města Olomouce</t>
  </si>
  <si>
    <t xml:space="preserve">*za vedoucího úředníka je považován vedoucí úředník ve smyslu zákona č. 312/2002 Sb., o úřednících </t>
  </si>
  <si>
    <t>územních samosprávných celků a o změně některých zákonů, ve znění pozdějších předpisů</t>
  </si>
  <si>
    <t>Počet mužů</t>
  </si>
  <si>
    <t>Počet žen</t>
  </si>
  <si>
    <t>Zastoupení mužů a žen na pozici 
vedoucích pracovníků na MMOl celkem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</si>
</sst>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yyyy"/>
    <numFmt numFmtId="165" formatCode="0.0%"/>
  </numFmts>
  <fonts count="10">
    <font>
      <sz val="10"/>
      <name val="Arial CE"/>
      <family val="0"/>
    </font>
    <font>
      <b/>
      <sz val="20"/>
      <name val="Times New Roman Greek"/>
      <family val="1"/>
    </font>
    <font>
      <sz val="8"/>
      <name val="Arial CE"/>
      <family val="2"/>
    </font>
    <font>
      <sz val="14.5"/>
      <name val="Arial CE"/>
      <family val="0"/>
    </font>
    <font>
      <sz val="16.75"/>
      <name val="Arial CE"/>
      <family val="0"/>
    </font>
    <font>
      <b/>
      <sz val="9"/>
      <name val="Arial CE"/>
      <family val="0"/>
    </font>
    <font>
      <b/>
      <sz val="10"/>
      <name val="Arial CE"/>
      <family val="0"/>
    </font>
    <font>
      <sz val="17.75"/>
      <name val="Arial CE"/>
      <family val="0"/>
    </font>
    <font>
      <sz val="16"/>
      <name val="Arial CE"/>
      <family val="0"/>
    </font>
    <font>
      <sz val="9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9" fontId="0" fillId="2" borderId="1" xfId="19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9" fontId="0" fillId="3" borderId="1" xfId="19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9" fontId="0" fillId="4" borderId="1" xfId="19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165" fontId="0" fillId="2" borderId="1" xfId="19" applyNumberFormat="1" applyFill="1" applyBorder="1" applyAlignment="1">
      <alignment horizontal="center" vertical="center"/>
    </xf>
    <xf numFmtId="165" fontId="0" fillId="2" borderId="1" xfId="19" applyNumberFormat="1" applyFont="1" applyFill="1" applyBorder="1" applyAlignment="1">
      <alignment horizontal="center" vertical="center"/>
    </xf>
    <xf numFmtId="165" fontId="0" fillId="3" borderId="1" xfId="19" applyNumberFormat="1" applyFill="1" applyBorder="1" applyAlignment="1">
      <alignment horizontal="center" vertical="center"/>
    </xf>
    <xf numFmtId="165" fontId="0" fillId="3" borderId="1" xfId="19" applyNumberFormat="1" applyFont="1" applyFill="1" applyBorder="1" applyAlignment="1">
      <alignment horizontal="center" vertical="center"/>
    </xf>
    <xf numFmtId="165" fontId="0" fillId="4" borderId="1" xfId="19" applyNumberFormat="1" applyFill="1" applyBorder="1" applyAlignment="1">
      <alignment horizontal="center" vertical="center"/>
    </xf>
    <xf numFmtId="165" fontId="0" fillId="4" borderId="1" xfId="19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top"/>
    </xf>
    <xf numFmtId="0" fontId="9" fillId="0" borderId="0" xfId="0" applyFont="1" applyFill="1" applyAlignment="1">
      <alignment vertical="top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1" fillId="1" borderId="0" xfId="0" applyFont="1" applyFill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Zastoupení mužů a žen na pozici  vedoucích pracovníků na MMOl </a:t>
            </a:r>
          </a:p>
        </c:rich>
      </c:tx>
      <c:layout>
        <c:manualLayout>
          <c:xMode val="factor"/>
          <c:yMode val="factor"/>
          <c:x val="-0.003"/>
          <c:y val="-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1375"/>
          <c:w val="0.931"/>
          <c:h val="0.7795"/>
        </c:manualLayout>
      </c:layout>
      <c:lineChart>
        <c:grouping val="standard"/>
        <c:varyColors val="0"/>
        <c:ser>
          <c:idx val="1"/>
          <c:order val="0"/>
          <c:tx>
            <c:strRef>
              <c:f>vedoucí!$E$5</c:f>
              <c:strCache>
                <c:ptCount val="1"/>
                <c:pt idx="0">
                  <c:v>Počet žen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9900"/>
                </a:solidFill>
              </a:ln>
            </c:spPr>
          </c:marker>
          <c:dLbls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vedoucí!$A$6:$A$10</c:f>
              <c:numCache/>
            </c:numRef>
          </c:cat>
          <c:val>
            <c:numRef>
              <c:f>vedoucí!$E$6:$E$10</c:f>
              <c:numCache/>
            </c:numRef>
          </c:val>
          <c:smooth val="0"/>
        </c:ser>
        <c:ser>
          <c:idx val="0"/>
          <c:order val="1"/>
          <c:tx>
            <c:strRef>
              <c:f>vedoucí!$C$5</c:f>
              <c:strCache>
                <c:ptCount val="1"/>
                <c:pt idx="0">
                  <c:v>Počet mužů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b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b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b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b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b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b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b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b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b"/>
              <a:lstStyle/>
              <a:p>
                <a:pPr algn="ctr">
                  <a:defRPr lang="en-US" cap="none" sz="9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vedoucí!$A$6:$A$10</c:f>
              <c:numCache/>
            </c:numRef>
          </c:cat>
          <c:val>
            <c:numRef>
              <c:f>vedoucí!$C$6:$C$10</c:f>
              <c:numCache/>
            </c:numRef>
          </c:val>
          <c:smooth val="0"/>
        </c:ser>
        <c:marker val="1"/>
        <c:axId val="44025465"/>
        <c:axId val="26423538"/>
      </c:lineChart>
      <c:catAx>
        <c:axId val="44025465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26423538"/>
        <c:crosses val="autoZero"/>
        <c:auto val="0"/>
        <c:lblOffset val="100"/>
        <c:noMultiLvlLbl val="0"/>
      </c:catAx>
      <c:valAx>
        <c:axId val="26423538"/>
        <c:scaling>
          <c:orientation val="minMax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 CE"/>
                    <a:ea typeface="Arial CE"/>
                    <a:cs typeface="Arial CE"/>
                  </a:rPr>
                  <a:t>počet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4402546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325"/>
          <c:y val="0.90825"/>
          <c:w val="0.4265"/>
          <c:h val="0.08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14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Zastoupení mužů a žen na pozici  vedoucích odborů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"/>
          <c:y val="0.10575"/>
          <c:w val="0.93425"/>
          <c:h val="0.78375"/>
        </c:manualLayout>
      </c:layout>
      <c:lineChart>
        <c:grouping val="standard"/>
        <c:varyColors val="0"/>
        <c:ser>
          <c:idx val="1"/>
          <c:order val="0"/>
          <c:tx>
            <c:strRef>
              <c:f>vedoucí!$J$5</c:f>
              <c:strCache>
                <c:ptCount val="1"/>
                <c:pt idx="0">
                  <c:v>Počet žen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99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vedoucí!$A$6:$A$10</c:f>
              <c:numCache/>
            </c:numRef>
          </c:cat>
          <c:val>
            <c:numRef>
              <c:f>vedoucí!$J$6:$J$10</c:f>
              <c:numCache/>
            </c:numRef>
          </c:val>
          <c:smooth val="0"/>
        </c:ser>
        <c:ser>
          <c:idx val="0"/>
          <c:order val="1"/>
          <c:tx>
            <c:strRef>
              <c:f>vedoucí!$H$5</c:f>
              <c:strCache>
                <c:ptCount val="1"/>
                <c:pt idx="0">
                  <c:v>Počet mužů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b"/>
              <a:lstStyle/>
              <a:p>
                <a:pPr algn="ctr">
                  <a:defRPr lang="en-US" cap="none" sz="9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vedoucí!$A$6:$A$10</c:f>
              <c:numCache/>
            </c:numRef>
          </c:cat>
          <c:val>
            <c:numRef>
              <c:f>vedoucí!$H$6:$H$10</c:f>
              <c:numCache/>
            </c:numRef>
          </c:val>
          <c:smooth val="0"/>
        </c:ser>
        <c:marker val="1"/>
        <c:axId val="29746659"/>
        <c:axId val="17837964"/>
      </c:lineChart>
      <c:catAx>
        <c:axId val="2974665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17837964"/>
        <c:crosses val="autoZero"/>
        <c:auto val="0"/>
        <c:lblOffset val="100"/>
        <c:noMultiLvlLbl val="0"/>
      </c:catAx>
      <c:valAx>
        <c:axId val="17837964"/>
        <c:scaling>
          <c:orientation val="minMax"/>
          <c:max val="1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 CE"/>
                    <a:ea typeface="Arial CE"/>
                    <a:cs typeface="Arial CE"/>
                  </a:rPr>
                  <a:t>počet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2974665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9"/>
          <c:y val="0.90275"/>
          <c:w val="0.42075"/>
          <c:h val="0.079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4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Zastoupení mužů a žen na pozici  vedoucích oddělení</a:t>
            </a:r>
          </a:p>
        </c:rich>
      </c:tx>
      <c:layout>
        <c:manualLayout>
          <c:xMode val="factor"/>
          <c:yMode val="factor"/>
          <c:x val="0.003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5"/>
          <c:y val="0.13525"/>
          <c:w val="0.9305"/>
          <c:h val="0.73075"/>
        </c:manualLayout>
      </c:layout>
      <c:lineChart>
        <c:grouping val="standard"/>
        <c:varyColors val="0"/>
        <c:ser>
          <c:idx val="1"/>
          <c:order val="0"/>
          <c:tx>
            <c:strRef>
              <c:f>vedoucí!$O$5</c:f>
              <c:strCache>
                <c:ptCount val="1"/>
                <c:pt idx="0">
                  <c:v>Počet žen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99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vedoucí!$A$6:$A$10</c:f>
              <c:numCach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vedoucí!$O$6:$O$10</c:f>
              <c:numCache>
                <c:ptCount val="5"/>
                <c:pt idx="0">
                  <c:v>36</c:v>
                </c:pt>
                <c:pt idx="1">
                  <c:v>37</c:v>
                </c:pt>
                <c:pt idx="2">
                  <c:v>40</c:v>
                </c:pt>
                <c:pt idx="3">
                  <c:v>37</c:v>
                </c:pt>
                <c:pt idx="4">
                  <c:v>40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vedoucí!$M$5</c:f>
              <c:strCache>
                <c:ptCount val="1"/>
                <c:pt idx="0">
                  <c:v>Počet mužů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b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b"/>
              <a:lstStyle/>
              <a:p>
                <a:pPr algn="ctr">
                  <a:defRPr lang="en-US" cap="none" sz="9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vedoucí!$A$6:$A$10</c:f>
              <c:numCach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vedoucí!$M$6:$M$10</c:f>
              <c:numCache>
                <c:ptCount val="5"/>
                <c:pt idx="0">
                  <c:v>23</c:v>
                </c:pt>
                <c:pt idx="1">
                  <c:v>26</c:v>
                </c:pt>
                <c:pt idx="2">
                  <c:v>29</c:v>
                </c:pt>
                <c:pt idx="3">
                  <c:v>24</c:v>
                </c:pt>
                <c:pt idx="4">
                  <c:v>24</c:v>
                </c:pt>
              </c:numCache>
            </c:numRef>
          </c:val>
          <c:smooth val="0"/>
        </c:ser>
        <c:marker val="1"/>
        <c:axId val="10130989"/>
        <c:axId val="40595462"/>
      </c:lineChart>
      <c:catAx>
        <c:axId val="1013098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40595462"/>
        <c:crosses val="autoZero"/>
        <c:auto val="0"/>
        <c:lblOffset val="100"/>
        <c:noMultiLvlLbl val="0"/>
      </c:catAx>
      <c:valAx>
        <c:axId val="40595462"/>
        <c:scaling>
          <c:orientation val="minMax"/>
          <c:max val="5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 CE"/>
                    <a:ea typeface="Arial CE"/>
                    <a:cs typeface="Arial CE"/>
                  </a:rPr>
                  <a:t>počet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1013098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6075"/>
          <c:y val="0.888"/>
          <c:w val="0.41725"/>
          <c:h val="0.079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45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15</xdr:row>
      <xdr:rowOff>0</xdr:rowOff>
    </xdr:from>
    <xdr:to>
      <xdr:col>15</xdr:col>
      <xdr:colOff>0</xdr:colOff>
      <xdr:row>30</xdr:row>
      <xdr:rowOff>152400</xdr:rowOff>
    </xdr:to>
    <xdr:graphicFrame>
      <xdr:nvGraphicFramePr>
        <xdr:cNvPr id="1" name="Chart 1"/>
        <xdr:cNvGraphicFramePr/>
      </xdr:nvGraphicFramePr>
      <xdr:xfrm>
        <a:off x="561975" y="3743325"/>
        <a:ext cx="726757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32</xdr:row>
      <xdr:rowOff>0</xdr:rowOff>
    </xdr:from>
    <xdr:to>
      <xdr:col>15</xdr:col>
      <xdr:colOff>0</xdr:colOff>
      <xdr:row>48</xdr:row>
      <xdr:rowOff>0</xdr:rowOff>
    </xdr:to>
    <xdr:graphicFrame>
      <xdr:nvGraphicFramePr>
        <xdr:cNvPr id="2" name="Chart 2"/>
        <xdr:cNvGraphicFramePr/>
      </xdr:nvGraphicFramePr>
      <xdr:xfrm>
        <a:off x="561975" y="6438900"/>
        <a:ext cx="7267575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49</xdr:row>
      <xdr:rowOff>0</xdr:rowOff>
    </xdr:from>
    <xdr:to>
      <xdr:col>15</xdr:col>
      <xdr:colOff>0</xdr:colOff>
      <xdr:row>65</xdr:row>
      <xdr:rowOff>0</xdr:rowOff>
    </xdr:to>
    <xdr:graphicFrame>
      <xdr:nvGraphicFramePr>
        <xdr:cNvPr id="3" name="Chart 4"/>
        <xdr:cNvGraphicFramePr/>
      </xdr:nvGraphicFramePr>
      <xdr:xfrm>
        <a:off x="561975" y="9134475"/>
        <a:ext cx="7267575" cy="2590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7"/>
  <sheetViews>
    <sheetView tabSelected="1" zoomScaleSheetLayoutView="85" workbookViewId="0" topLeftCell="A1">
      <selection activeCell="T5" sqref="T5"/>
    </sheetView>
  </sheetViews>
  <sheetFormatPr defaultColWidth="9.00390625" defaultRowHeight="12.75"/>
  <cols>
    <col min="1" max="1" width="7.375" style="8" customWidth="1"/>
    <col min="2" max="2" width="7.50390625" style="8" bestFit="1" customWidth="1"/>
    <col min="3" max="6" width="6.625" style="8" customWidth="1"/>
    <col min="7" max="7" width="7.50390625" style="8" bestFit="1" customWidth="1"/>
    <col min="8" max="11" width="6.625" style="8" customWidth="1"/>
    <col min="12" max="12" width="7.50390625" style="8" bestFit="1" customWidth="1"/>
    <col min="13" max="16" width="6.625" style="8" customWidth="1"/>
    <col min="17" max="16384" width="9.125" style="8" customWidth="1"/>
  </cols>
  <sheetData>
    <row r="1" spans="1:16" ht="54.75" customHeight="1">
      <c r="A1" s="29" t="s">
        <v>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4" spans="2:16" ht="24.75" customHeight="1">
      <c r="B4" s="23" t="s">
        <v>11</v>
      </c>
      <c r="C4" s="24"/>
      <c r="D4" s="24"/>
      <c r="E4" s="24"/>
      <c r="F4" s="24"/>
      <c r="G4" s="25" t="s">
        <v>3</v>
      </c>
      <c r="H4" s="26"/>
      <c r="I4" s="26"/>
      <c r="J4" s="26"/>
      <c r="K4" s="26"/>
      <c r="L4" s="27" t="s">
        <v>4</v>
      </c>
      <c r="M4" s="28"/>
      <c r="N4" s="28"/>
      <c r="O4" s="28"/>
      <c r="P4" s="28"/>
    </row>
    <row r="5" spans="1:16" ht="33">
      <c r="A5" s="1" t="s">
        <v>5</v>
      </c>
      <c r="B5" s="2" t="s">
        <v>2</v>
      </c>
      <c r="C5" s="2" t="s">
        <v>9</v>
      </c>
      <c r="D5" s="2" t="s">
        <v>0</v>
      </c>
      <c r="E5" s="2" t="s">
        <v>10</v>
      </c>
      <c r="F5" s="3" t="s">
        <v>1</v>
      </c>
      <c r="G5" s="4" t="s">
        <v>2</v>
      </c>
      <c r="H5" s="4" t="s">
        <v>9</v>
      </c>
      <c r="I5" s="4" t="s">
        <v>0</v>
      </c>
      <c r="J5" s="4" t="s">
        <v>10</v>
      </c>
      <c r="K5" s="5" t="s">
        <v>1</v>
      </c>
      <c r="L5" s="6" t="s">
        <v>2</v>
      </c>
      <c r="M5" s="6" t="s">
        <v>9</v>
      </c>
      <c r="N5" s="6" t="s">
        <v>0</v>
      </c>
      <c r="O5" s="6" t="s">
        <v>10</v>
      </c>
      <c r="P5" s="7" t="s">
        <v>1</v>
      </c>
    </row>
    <row r="6" spans="1:16" ht="15" customHeight="1">
      <c r="A6" s="12">
        <v>2015</v>
      </c>
      <c r="B6" s="9">
        <f>C6+E6</f>
        <v>79</v>
      </c>
      <c r="C6" s="9">
        <f>H6+M6+1</f>
        <v>35</v>
      </c>
      <c r="D6" s="13">
        <f>SUM(C6/B6)</f>
        <v>0.4430379746835443</v>
      </c>
      <c r="E6" s="9">
        <v>44</v>
      </c>
      <c r="F6" s="14">
        <f>SUM(E6/B6)</f>
        <v>0.5569620253164557</v>
      </c>
      <c r="G6" s="10">
        <f>H6+J6</f>
        <v>19</v>
      </c>
      <c r="H6" s="10">
        <v>11</v>
      </c>
      <c r="I6" s="15">
        <f>SUM(H6/G6)</f>
        <v>0.5789473684210527</v>
      </c>
      <c r="J6" s="10">
        <v>8</v>
      </c>
      <c r="K6" s="16">
        <f>SUM(J6/G6)</f>
        <v>0.42105263157894735</v>
      </c>
      <c r="L6" s="11">
        <f>M6+O6</f>
        <v>59</v>
      </c>
      <c r="M6" s="11">
        <v>23</v>
      </c>
      <c r="N6" s="17">
        <f>SUM(M6/L6)</f>
        <v>0.3898305084745763</v>
      </c>
      <c r="O6" s="11">
        <v>36</v>
      </c>
      <c r="P6" s="18">
        <f>SUM(O6/L6)</f>
        <v>0.6101694915254238</v>
      </c>
    </row>
    <row r="7" spans="1:16" ht="15" customHeight="1">
      <c r="A7" s="12">
        <v>2016</v>
      </c>
      <c r="B7" s="9">
        <f>C7+E7</f>
        <v>84</v>
      </c>
      <c r="C7" s="9">
        <f>H7+M7+1</f>
        <v>38</v>
      </c>
      <c r="D7" s="13">
        <f>SUM(C7/B7)</f>
        <v>0.4523809523809524</v>
      </c>
      <c r="E7" s="9">
        <v>46</v>
      </c>
      <c r="F7" s="14">
        <f>SUM(E7/B7)</f>
        <v>0.5476190476190477</v>
      </c>
      <c r="G7" s="10">
        <f>H7+J7</f>
        <v>20</v>
      </c>
      <c r="H7" s="10">
        <v>11</v>
      </c>
      <c r="I7" s="15">
        <f>SUM(H7/G7)</f>
        <v>0.55</v>
      </c>
      <c r="J7" s="10">
        <v>9</v>
      </c>
      <c r="K7" s="16">
        <f>SUM(J7/G7)</f>
        <v>0.45</v>
      </c>
      <c r="L7" s="11">
        <f>M7+O7</f>
        <v>63</v>
      </c>
      <c r="M7" s="11">
        <v>26</v>
      </c>
      <c r="N7" s="17">
        <f>SUM(M7/L7)</f>
        <v>0.4126984126984127</v>
      </c>
      <c r="O7" s="11">
        <v>37</v>
      </c>
      <c r="P7" s="18">
        <f>SUM(O7/L7)</f>
        <v>0.5873015873015873</v>
      </c>
    </row>
    <row r="8" spans="1:16" ht="15" customHeight="1">
      <c r="A8" s="12">
        <v>2017</v>
      </c>
      <c r="B8" s="9">
        <f>C8+E8</f>
        <v>91</v>
      </c>
      <c r="C8" s="9">
        <f>H8+M8+1</f>
        <v>41</v>
      </c>
      <c r="D8" s="13">
        <f>SUM(C8/B8)</f>
        <v>0.45054945054945056</v>
      </c>
      <c r="E8" s="9">
        <v>50</v>
      </c>
      <c r="F8" s="14">
        <f>SUM(E8/B8)</f>
        <v>0.5494505494505495</v>
      </c>
      <c r="G8" s="10">
        <f>H8+J8</f>
        <v>21</v>
      </c>
      <c r="H8" s="10">
        <v>11</v>
      </c>
      <c r="I8" s="15">
        <f>SUM(H8/G8)</f>
        <v>0.5238095238095238</v>
      </c>
      <c r="J8" s="10">
        <v>10</v>
      </c>
      <c r="K8" s="16">
        <f>SUM(J8/G8)</f>
        <v>0.47619047619047616</v>
      </c>
      <c r="L8" s="11">
        <f>M8+O8</f>
        <v>69</v>
      </c>
      <c r="M8" s="11">
        <v>29</v>
      </c>
      <c r="N8" s="17">
        <f>SUM(M8/L8)</f>
        <v>0.42028985507246375</v>
      </c>
      <c r="O8" s="11">
        <v>40</v>
      </c>
      <c r="P8" s="18">
        <f>SUM(O8/L8)</f>
        <v>0.5797101449275363</v>
      </c>
    </row>
    <row r="9" spans="1:16" ht="15" customHeight="1">
      <c r="A9" s="12">
        <v>2018</v>
      </c>
      <c r="B9" s="9">
        <f>C9+E9</f>
        <v>79</v>
      </c>
      <c r="C9" s="9">
        <f>H9+M9+1</f>
        <v>34</v>
      </c>
      <c r="D9" s="13">
        <f>SUM(C9/B9)</f>
        <v>0.43037974683544306</v>
      </c>
      <c r="E9" s="9">
        <f>J9+O9</f>
        <v>45</v>
      </c>
      <c r="F9" s="14">
        <f>SUM(E9/B9)</f>
        <v>0.569620253164557</v>
      </c>
      <c r="G9" s="10">
        <f>H9+J9</f>
        <v>17</v>
      </c>
      <c r="H9" s="10">
        <v>9</v>
      </c>
      <c r="I9" s="15">
        <f>SUM(H9/G9)</f>
        <v>0.5294117647058824</v>
      </c>
      <c r="J9" s="10">
        <v>8</v>
      </c>
      <c r="K9" s="16">
        <f>SUM(J9/G9)</f>
        <v>0.47058823529411764</v>
      </c>
      <c r="L9" s="11">
        <f>M9+O9</f>
        <v>61</v>
      </c>
      <c r="M9" s="11">
        <v>24</v>
      </c>
      <c r="N9" s="17">
        <f>SUM(M9/L9)</f>
        <v>0.39344262295081966</v>
      </c>
      <c r="O9" s="11">
        <v>37</v>
      </c>
      <c r="P9" s="18">
        <f>SUM(O9/L9)</f>
        <v>0.6065573770491803</v>
      </c>
    </row>
    <row r="10" spans="1:16" ht="15" customHeight="1">
      <c r="A10" s="12">
        <v>2019</v>
      </c>
      <c r="B10" s="9">
        <f>C10+E10</f>
        <v>86</v>
      </c>
      <c r="C10" s="9">
        <f>H10+M10+1</f>
        <v>35</v>
      </c>
      <c r="D10" s="13">
        <f>SUM(C10/B10)</f>
        <v>0.4069767441860465</v>
      </c>
      <c r="E10" s="9">
        <f>J10+O10</f>
        <v>51</v>
      </c>
      <c r="F10" s="14">
        <f>SUM(E10/B10)</f>
        <v>0.5930232558139535</v>
      </c>
      <c r="G10" s="10">
        <f>H10+J10</f>
        <v>21</v>
      </c>
      <c r="H10" s="10">
        <v>10</v>
      </c>
      <c r="I10" s="15">
        <f>SUM(H10/G10)</f>
        <v>0.47619047619047616</v>
      </c>
      <c r="J10" s="10">
        <v>11</v>
      </c>
      <c r="K10" s="16">
        <f>SUM(J10/G10)</f>
        <v>0.5238095238095238</v>
      </c>
      <c r="L10" s="11">
        <f>M10+O10</f>
        <v>64</v>
      </c>
      <c r="M10" s="11">
        <v>24</v>
      </c>
      <c r="N10" s="17">
        <f>SUM(M10/L10)</f>
        <v>0.375</v>
      </c>
      <c r="O10" s="11">
        <v>40</v>
      </c>
      <c r="P10" s="18">
        <f>SUM(O10/L10)</f>
        <v>0.625</v>
      </c>
    </row>
    <row r="11" spans="1:17" ht="12.75">
      <c r="A11" s="20" t="s">
        <v>7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</row>
    <row r="12" spans="1:17" ht="17.25" customHeight="1">
      <c r="A12" s="21" t="s">
        <v>8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</row>
    <row r="13" spans="1:17" ht="17.25" customHeight="1">
      <c r="A13" s="22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</row>
    <row r="14" spans="1:17" ht="17.25" customHeight="1">
      <c r="A14" s="22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</row>
    <row r="15" spans="1:17" ht="17.25" customHeight="1">
      <c r="A15" s="22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</row>
    <row r="32" ht="8.25" customHeight="1"/>
    <row r="37" ht="12.75">
      <c r="K37" s="19"/>
    </row>
    <row r="49" ht="8.25" customHeight="1"/>
  </sheetData>
  <mergeCells count="4">
    <mergeCell ref="B4:F4"/>
    <mergeCell ref="G4:K4"/>
    <mergeCell ref="L4:P4"/>
    <mergeCell ref="A1:P1"/>
  </mergeCells>
  <printOptions horizontalCentered="1"/>
  <pageMargins left="0.5905511811023623" right="0.5905511811023623" top="0.5905511811023623" bottom="0.3937007874015748" header="0.4724409448818898" footer="0.2362204724409449"/>
  <pageSetup fitToHeight="1" fitToWidth="1" horizontalDpi="600" verticalDpi="600" orientation="portrait" paperSize="9" scale="83" r:id="rId2"/>
  <headerFooter alignWithMargins="0">
    <oddFooter xml:space="preserve">&amp;R&amp;9zpracovalo odd. personální a právní </oddFooter>
  </headerFooter>
  <rowBreaks count="1" manualBreakCount="1">
    <brk id="40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mmol</dc:creator>
  <cp:keywords/>
  <dc:description/>
  <cp:lastModifiedBy>svaiv</cp:lastModifiedBy>
  <cp:lastPrinted>2019-12-10T10:50:19Z</cp:lastPrinted>
  <dcterms:created xsi:type="dcterms:W3CDTF">2004-07-30T12:36:10Z</dcterms:created>
  <dcterms:modified xsi:type="dcterms:W3CDTF">2020-01-28T14:35:47Z</dcterms:modified>
  <cp:category/>
  <cp:version/>
  <cp:contentType/>
  <cp:contentStatus/>
</cp:coreProperties>
</file>