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8" windowWidth="11100" windowHeight="6348" activeTab="0"/>
  </bookViews>
  <sheets>
    <sheet name="MMOL" sheetId="1" r:id="rId1"/>
  </sheets>
  <definedNames>
    <definedName name="_xlnm.Print_Area" localSheetId="0">'MMOL'!$A$1:$N$45</definedName>
  </definedNames>
  <calcPr fullCalcOnLoad="1"/>
</workbook>
</file>

<file path=xl/sharedStrings.xml><?xml version="1.0" encoding="utf-8"?>
<sst xmlns="http://schemas.openxmlformats.org/spreadsheetml/2006/main" count="23" uniqueCount="13">
  <si>
    <t>zpracovalo odd. personální a právní</t>
  </si>
  <si>
    <t>počet</t>
  </si>
  <si>
    <t>%</t>
  </si>
  <si>
    <t>rok*</t>
  </si>
  <si>
    <t>počet zaměstnanců
 celkem</t>
  </si>
  <si>
    <t>* počty zaměstnanců v letech 2004 až 2010 jsou uvedeny k 30.6. daného roku, od roku 2011 jsou počty uváděny vždy k 31.12. daného roku</t>
  </si>
  <si>
    <t>vyšší odborné vzdělání</t>
  </si>
  <si>
    <t>VŠ bakalářské vzdělání</t>
  </si>
  <si>
    <t>VŠ magisterské vzdělání</t>
  </si>
  <si>
    <t>VŠ doktorské vzdělání</t>
  </si>
  <si>
    <t>úplné střední a střední vzdělání</t>
  </si>
  <si>
    <t>základní vzdělání</t>
  </si>
  <si>
    <t>Vzdělanostní struktura:
MAGISTRÁT MĚSTA OLOMOUCE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</si>
</sst>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.0%"/>
    <numFmt numFmtId="166" formatCode="000\ 00"/>
  </numFmts>
  <fonts count="29">
    <font>
      <sz val="10"/>
      <name val="Arial CE"/>
      <family val="0"/>
    </font>
    <font>
      <b/>
      <sz val="20"/>
      <name val="Times New Roman Greek"/>
      <family val="1"/>
    </font>
    <font>
      <sz val="8"/>
      <name val="Arial CE"/>
      <family val="2"/>
    </font>
    <font>
      <i/>
      <sz val="9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0"/>
      <name val="Arial CE"/>
      <family val="0"/>
    </font>
    <font>
      <sz val="19.5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1" xfId="47" applyNumberFormat="1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4" xfId="47" applyNumberFormat="1" applyFon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19" borderId="14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10" fontId="0" fillId="0" borderId="17" xfId="47" applyNumberFormat="1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1" fontId="7" fillId="17" borderId="17" xfId="0" applyNumberFormat="1" applyFont="1" applyFill="1" applyBorder="1" applyAlignment="1">
      <alignment horizontal="center" vertical="center"/>
    </xf>
    <xf numFmtId="1" fontId="7" fillId="17" borderId="11" xfId="0" applyNumberFormat="1" applyFont="1" applyFill="1" applyBorder="1" applyAlignment="1">
      <alignment horizontal="center" vertical="center"/>
    </xf>
    <xf numFmtId="1" fontId="7" fillId="17" borderId="14" xfId="0" applyNumberFormat="1" applyFont="1" applyFill="1" applyBorder="1" applyAlignment="1">
      <alignment horizontal="center" vertical="center"/>
    </xf>
    <xf numFmtId="1" fontId="7" fillId="24" borderId="17" xfId="47" applyNumberFormat="1" applyFont="1" applyFill="1" applyBorder="1" applyAlignment="1">
      <alignment horizontal="center" vertical="center"/>
    </xf>
    <xf numFmtId="1" fontId="7" fillId="24" borderId="11" xfId="47" applyNumberFormat="1" applyFont="1" applyFill="1" applyBorder="1" applyAlignment="1">
      <alignment horizontal="center" vertical="center"/>
    </xf>
    <xf numFmtId="1" fontId="7" fillId="24" borderId="14" xfId="47" applyNumberFormat="1" applyFont="1" applyFill="1" applyBorder="1" applyAlignment="1">
      <alignment horizontal="center" vertical="center"/>
    </xf>
    <xf numFmtId="1" fontId="7" fillId="9" borderId="17" xfId="47" applyNumberFormat="1" applyFont="1" applyFill="1" applyBorder="1" applyAlignment="1">
      <alignment horizontal="center" vertical="center"/>
    </xf>
    <xf numFmtId="1" fontId="7" fillId="9" borderId="11" xfId="47" applyNumberFormat="1" applyFont="1" applyFill="1" applyBorder="1" applyAlignment="1">
      <alignment horizontal="center" vertical="center"/>
    </xf>
    <xf numFmtId="1" fontId="7" fillId="9" borderId="14" xfId="47" applyNumberFormat="1" applyFont="1" applyFill="1" applyBorder="1" applyAlignment="1">
      <alignment horizontal="center" vertical="center"/>
    </xf>
    <xf numFmtId="1" fontId="7" fillId="8" borderId="17" xfId="47" applyNumberFormat="1" applyFont="1" applyFill="1" applyBorder="1" applyAlignment="1">
      <alignment horizontal="center" vertical="center"/>
    </xf>
    <xf numFmtId="1" fontId="7" fillId="8" borderId="11" xfId="47" applyNumberFormat="1" applyFont="1" applyFill="1" applyBorder="1" applyAlignment="1">
      <alignment horizontal="center" vertical="center"/>
    </xf>
    <xf numFmtId="1" fontId="7" fillId="8" borderId="14" xfId="47" applyNumberFormat="1" applyFont="1" applyFill="1" applyBorder="1" applyAlignment="1">
      <alignment horizontal="center" vertical="center"/>
    </xf>
    <xf numFmtId="1" fontId="7" fillId="11" borderId="17" xfId="0" applyNumberFormat="1" applyFont="1" applyFill="1" applyBorder="1" applyAlignment="1">
      <alignment horizontal="center" vertical="center"/>
    </xf>
    <xf numFmtId="1" fontId="7" fillId="11" borderId="11" xfId="0" applyNumberFormat="1" applyFont="1" applyFill="1" applyBorder="1" applyAlignment="1">
      <alignment horizontal="center" vertical="center"/>
    </xf>
    <xf numFmtId="1" fontId="7" fillId="11" borderId="14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17" borderId="20" xfId="0" applyNumberFormat="1" applyFont="1" applyFill="1" applyBorder="1" applyAlignment="1">
      <alignment horizontal="center" vertical="center"/>
    </xf>
    <xf numFmtId="1" fontId="7" fillId="24" borderId="20" xfId="47" applyNumberFormat="1" applyFont="1" applyFill="1" applyBorder="1" applyAlignment="1">
      <alignment horizontal="center" vertical="center"/>
    </xf>
    <xf numFmtId="1" fontId="7" fillId="9" borderId="20" xfId="47" applyNumberFormat="1" applyFont="1" applyFill="1" applyBorder="1" applyAlignment="1">
      <alignment horizontal="center" vertical="center"/>
    </xf>
    <xf numFmtId="1" fontId="7" fillId="8" borderId="20" xfId="47" applyNumberFormat="1" applyFont="1" applyFill="1" applyBorder="1" applyAlignment="1">
      <alignment horizontal="center" vertical="center"/>
    </xf>
    <xf numFmtId="1" fontId="7" fillId="11" borderId="20" xfId="0" applyNumberFormat="1" applyFont="1" applyFill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10" fontId="0" fillId="0" borderId="20" xfId="47" applyNumberFormat="1" applyFont="1" applyBorder="1" applyAlignment="1">
      <alignment horizontal="center" vertical="center"/>
    </xf>
    <xf numFmtId="0" fontId="1" fillId="1" borderId="0" xfId="0" applyFont="1" applyFill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17" borderId="17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"/>
          <c:y val="0.106"/>
          <c:w val="0.99475"/>
          <c:h val="0.894"/>
        </c:manualLayout>
      </c:layout>
      <c:bar3DChart>
        <c:barDir val="col"/>
        <c:grouping val="stacked"/>
        <c:varyColors val="0"/>
        <c:ser>
          <c:idx val="5"/>
          <c:order val="0"/>
          <c:tx>
            <c:strRef>
              <c:f>MMOL!$C$3</c:f>
              <c:strCache>
                <c:ptCount val="1"/>
                <c:pt idx="0">
                  <c:v>VŠ doktorské vzdělání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numRef>
              <c:f>MMOL!$A$5:$A$19</c:f>
              <c:numCache/>
            </c:numRef>
          </c:cat>
          <c:val>
            <c:numRef>
              <c:f>MMOL!$C$5:$C$19</c:f>
              <c:numCache/>
            </c:numRef>
          </c:val>
          <c:shape val="box"/>
        </c:ser>
        <c:ser>
          <c:idx val="1"/>
          <c:order val="1"/>
          <c:tx>
            <c:strRef>
              <c:f>MMOL!$E$3</c:f>
              <c:strCache>
                <c:ptCount val="1"/>
                <c:pt idx="0">
                  <c:v>VŠ magisterské vzdělání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MMOL!$A$5:$A$19</c:f>
              <c:numCache/>
            </c:numRef>
          </c:cat>
          <c:val>
            <c:numRef>
              <c:f>MMOL!$E$5:$E$19</c:f>
              <c:numCache/>
            </c:numRef>
          </c:val>
          <c:shape val="box"/>
        </c:ser>
        <c:ser>
          <c:idx val="0"/>
          <c:order val="2"/>
          <c:tx>
            <c:strRef>
              <c:f>MMOL!$G$3</c:f>
              <c:strCache>
                <c:ptCount val="1"/>
                <c:pt idx="0">
                  <c:v>VŠ bakalářské vzdělání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MMOL!$A$5:$A$19</c:f>
              <c:numCache/>
            </c:numRef>
          </c:cat>
          <c:val>
            <c:numRef>
              <c:f>MMOL!$G$5:$G$19</c:f>
              <c:numCache/>
            </c:numRef>
          </c:val>
          <c:shape val="box"/>
        </c:ser>
        <c:ser>
          <c:idx val="2"/>
          <c:order val="3"/>
          <c:tx>
            <c:strRef>
              <c:f>MMOL!$I$3</c:f>
              <c:strCache>
                <c:ptCount val="1"/>
                <c:pt idx="0">
                  <c:v>vyšší odborné vzdělání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MMOL!$A$5:$A$19</c:f>
              <c:numCache/>
            </c:numRef>
          </c:cat>
          <c:val>
            <c:numRef>
              <c:f>MMOL!$I$5:$I$19</c:f>
              <c:numCache/>
            </c:numRef>
          </c:val>
          <c:shape val="box"/>
        </c:ser>
        <c:ser>
          <c:idx val="3"/>
          <c:order val="4"/>
          <c:tx>
            <c:strRef>
              <c:f>MMOL!$K$3</c:f>
              <c:strCache>
                <c:ptCount val="1"/>
                <c:pt idx="0">
                  <c:v>úplné střední a střední vzdělání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MMOL!$A$5:$A$19</c:f>
              <c:numCache/>
            </c:numRef>
          </c:cat>
          <c:val>
            <c:numRef>
              <c:f>MMOL!$K$5:$K$19</c:f>
              <c:numCache/>
            </c:numRef>
          </c:val>
          <c:shape val="box"/>
        </c:ser>
        <c:ser>
          <c:idx val="4"/>
          <c:order val="5"/>
          <c:tx>
            <c:strRef>
              <c:f>MMOL!$M$3</c:f>
              <c:strCache>
                <c:ptCount val="1"/>
                <c:pt idx="0">
                  <c:v>základní vzdělání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numRef>
              <c:f>MMOL!$A$5:$A$19</c:f>
              <c:numCache/>
            </c:numRef>
          </c:cat>
          <c:val>
            <c:numRef>
              <c:f>MMOL!$M$5:$M$19</c:f>
              <c:numCache/>
            </c:numRef>
          </c:val>
          <c:shape val="box"/>
        </c:ser>
        <c:overlap val="100"/>
        <c:shape val="box"/>
        <c:axId val="18512771"/>
        <c:axId val="32397212"/>
      </c:bar3DChart>
      <c:catAx>
        <c:axId val="1851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397212"/>
        <c:crosses val="autoZero"/>
        <c:auto val="1"/>
        <c:lblOffset val="100"/>
        <c:tickLblSkip val="1"/>
        <c:noMultiLvlLbl val="0"/>
      </c:catAx>
      <c:valAx>
        <c:axId val="32397212"/>
        <c:scaling>
          <c:orientation val="minMax"/>
          <c:max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zaměstnanců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51277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175"/>
          <c:y val="0.00625"/>
          <c:w val="0.85525"/>
          <c:h val="0.07825"/>
        </c:manualLayout>
      </c:layout>
      <c:overlay val="0"/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19050</xdr:rowOff>
    </xdr:from>
    <xdr:to>
      <xdr:col>13</xdr:col>
      <xdr:colOff>552450</xdr:colOff>
      <xdr:row>44</xdr:row>
      <xdr:rowOff>114300</xdr:rowOff>
    </xdr:to>
    <xdr:graphicFrame>
      <xdr:nvGraphicFramePr>
        <xdr:cNvPr id="1" name="Chart 2"/>
        <xdr:cNvGraphicFramePr/>
      </xdr:nvGraphicFramePr>
      <xdr:xfrm>
        <a:off x="0" y="5486400"/>
        <a:ext cx="80391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SheetLayoutView="100" zoomScalePageLayoutView="0" workbookViewId="0" topLeftCell="A1">
      <selection activeCell="Q26" sqref="Q26"/>
    </sheetView>
  </sheetViews>
  <sheetFormatPr defaultColWidth="9.00390625" defaultRowHeight="12.75"/>
  <cols>
    <col min="1" max="1" width="5.625" style="0" customWidth="1"/>
    <col min="2" max="2" width="11.50390625" style="0" customWidth="1"/>
    <col min="3" max="14" width="7.375" style="0" customWidth="1"/>
  </cols>
  <sheetData>
    <row r="1" spans="1:14" ht="60" customHeight="1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ht="19.5" customHeight="1"/>
    <row r="3" spans="1:14" s="3" customFormat="1" ht="27.75" customHeight="1">
      <c r="A3" s="70" t="s">
        <v>3</v>
      </c>
      <c r="B3" s="68" t="s">
        <v>4</v>
      </c>
      <c r="C3" s="61" t="s">
        <v>9</v>
      </c>
      <c r="D3" s="61"/>
      <c r="E3" s="62" t="s">
        <v>8</v>
      </c>
      <c r="F3" s="62"/>
      <c r="G3" s="63" t="s">
        <v>7</v>
      </c>
      <c r="H3" s="63"/>
      <c r="I3" s="64" t="s">
        <v>6</v>
      </c>
      <c r="J3" s="64"/>
      <c r="K3" s="65" t="s">
        <v>10</v>
      </c>
      <c r="L3" s="65"/>
      <c r="M3" s="66" t="s">
        <v>11</v>
      </c>
      <c r="N3" s="67"/>
    </row>
    <row r="4" spans="1:14" s="4" customFormat="1" ht="11.25">
      <c r="A4" s="71"/>
      <c r="B4" s="69"/>
      <c r="C4" s="21" t="s">
        <v>1</v>
      </c>
      <c r="D4" s="14" t="s">
        <v>2</v>
      </c>
      <c r="E4" s="22" t="s">
        <v>1</v>
      </c>
      <c r="F4" s="14" t="s">
        <v>2</v>
      </c>
      <c r="G4" s="23" t="s">
        <v>1</v>
      </c>
      <c r="H4" s="14" t="s">
        <v>2</v>
      </c>
      <c r="I4" s="24" t="s">
        <v>1</v>
      </c>
      <c r="J4" s="14" t="s">
        <v>2</v>
      </c>
      <c r="K4" s="25" t="s">
        <v>1</v>
      </c>
      <c r="L4" s="14" t="s">
        <v>2</v>
      </c>
      <c r="M4" s="26" t="s">
        <v>1</v>
      </c>
      <c r="N4" s="15" t="s">
        <v>2</v>
      </c>
    </row>
    <row r="5" spans="1:16" s="3" customFormat="1" ht="19.5" customHeight="1">
      <c r="A5" s="16">
        <v>2004</v>
      </c>
      <c r="B5" s="27">
        <v>584</v>
      </c>
      <c r="C5" s="28">
        <v>4</v>
      </c>
      <c r="D5" s="17">
        <f>SUM(C5/B5)</f>
        <v>0.00684931506849315</v>
      </c>
      <c r="E5" s="33">
        <v>188</v>
      </c>
      <c r="F5" s="18">
        <f>SUM(E5/B5)</f>
        <v>0.3219178082191781</v>
      </c>
      <c r="G5" s="36">
        <v>14</v>
      </c>
      <c r="H5" s="18">
        <f>SUM(G5/B5)</f>
        <v>0.023972602739726026</v>
      </c>
      <c r="I5" s="39">
        <v>11</v>
      </c>
      <c r="J5" s="18">
        <f>SUM(I5/B5)</f>
        <v>0.018835616438356163</v>
      </c>
      <c r="K5" s="42">
        <v>364</v>
      </c>
      <c r="L5" s="18">
        <f>SUM(K5/B5)</f>
        <v>0.6232876712328768</v>
      </c>
      <c r="M5" s="45">
        <v>3</v>
      </c>
      <c r="N5" s="19">
        <f>SUM(M5/B5)</f>
        <v>0.005136986301369863</v>
      </c>
      <c r="P5" s="20">
        <f>D5+F5+H5+J5+L5+N5</f>
        <v>1</v>
      </c>
    </row>
    <row r="6" spans="1:16" s="3" customFormat="1" ht="19.5" customHeight="1">
      <c r="A6" s="5">
        <v>2005</v>
      </c>
      <c r="B6" s="29">
        <v>583</v>
      </c>
      <c r="C6" s="30">
        <v>5</v>
      </c>
      <c r="D6" s="6">
        <f>SUM(C6/B6)</f>
        <v>0.008576329331046312</v>
      </c>
      <c r="E6" s="34">
        <v>198</v>
      </c>
      <c r="F6" s="7">
        <f>SUM(E6/B6)</f>
        <v>0.33962264150943394</v>
      </c>
      <c r="G6" s="37">
        <v>23</v>
      </c>
      <c r="H6" s="7">
        <f>SUM(G6/B6)</f>
        <v>0.03945111492281304</v>
      </c>
      <c r="I6" s="40">
        <v>11</v>
      </c>
      <c r="J6" s="7">
        <f>SUM(I6/B6)</f>
        <v>0.018867924528301886</v>
      </c>
      <c r="K6" s="43">
        <v>341</v>
      </c>
      <c r="L6" s="7">
        <f>SUM(K6/B6)</f>
        <v>0.5849056603773585</v>
      </c>
      <c r="M6" s="46">
        <v>5</v>
      </c>
      <c r="N6" s="8">
        <f>SUM(M6/B6)</f>
        <v>0.008576329331046312</v>
      </c>
      <c r="P6" s="20">
        <f aca="true" t="shared" si="0" ref="P6:P15">D6+F6+H6+J6+L6+N6</f>
        <v>1</v>
      </c>
    </row>
    <row r="7" spans="1:16" s="3" customFormat="1" ht="19.5" customHeight="1">
      <c r="A7" s="5">
        <v>2006</v>
      </c>
      <c r="B7" s="29">
        <v>620</v>
      </c>
      <c r="C7" s="30">
        <v>5</v>
      </c>
      <c r="D7" s="6">
        <v>0.0068</v>
      </c>
      <c r="E7" s="34">
        <v>238</v>
      </c>
      <c r="F7" s="7">
        <v>0.3306</v>
      </c>
      <c r="G7" s="37">
        <v>28</v>
      </c>
      <c r="H7" s="7">
        <v>0.0407</v>
      </c>
      <c r="I7" s="40">
        <v>14</v>
      </c>
      <c r="J7" s="7">
        <v>0.0203</v>
      </c>
      <c r="K7" s="43">
        <v>330</v>
      </c>
      <c r="L7" s="7">
        <v>0.5935</v>
      </c>
      <c r="M7" s="46">
        <v>5</v>
      </c>
      <c r="N7" s="8">
        <v>0.0081</v>
      </c>
      <c r="P7" s="20">
        <f t="shared" si="0"/>
        <v>1</v>
      </c>
    </row>
    <row r="8" spans="1:16" s="3" customFormat="1" ht="19.5" customHeight="1">
      <c r="A8" s="5">
        <v>2007</v>
      </c>
      <c r="B8" s="29">
        <v>654</v>
      </c>
      <c r="C8" s="30">
        <v>5</v>
      </c>
      <c r="D8" s="6">
        <f>SUM(C8/B8)</f>
        <v>0.00764525993883792</v>
      </c>
      <c r="E8" s="34">
        <v>247</v>
      </c>
      <c r="F8" s="7">
        <f>SUM(E8/B8)</f>
        <v>0.37767584097859325</v>
      </c>
      <c r="G8" s="37">
        <v>35</v>
      </c>
      <c r="H8" s="7">
        <f>SUM(G8/B8)</f>
        <v>0.053516819571865444</v>
      </c>
      <c r="I8" s="40">
        <v>22</v>
      </c>
      <c r="J8" s="7">
        <f>SUM(I8/B8)</f>
        <v>0.03363914373088685</v>
      </c>
      <c r="K8" s="43">
        <v>340</v>
      </c>
      <c r="L8" s="7">
        <f>SUM(K8/B8)</f>
        <v>0.5198776758409785</v>
      </c>
      <c r="M8" s="46">
        <v>5</v>
      </c>
      <c r="N8" s="8">
        <v>0.0081</v>
      </c>
      <c r="P8" s="20">
        <f t="shared" si="0"/>
        <v>1.000454740061162</v>
      </c>
    </row>
    <row r="9" spans="1:16" s="3" customFormat="1" ht="19.5" customHeight="1">
      <c r="A9" s="5">
        <v>2008</v>
      </c>
      <c r="B9" s="29">
        <v>659</v>
      </c>
      <c r="C9" s="30">
        <v>4</v>
      </c>
      <c r="D9" s="6">
        <v>0.0068</v>
      </c>
      <c r="E9" s="34">
        <v>248</v>
      </c>
      <c r="F9" s="7">
        <v>0.3306</v>
      </c>
      <c r="G9" s="37">
        <v>48</v>
      </c>
      <c r="H9" s="7">
        <v>0.0407</v>
      </c>
      <c r="I9" s="40">
        <v>15</v>
      </c>
      <c r="J9" s="7">
        <v>0.0203</v>
      </c>
      <c r="K9" s="43">
        <v>339</v>
      </c>
      <c r="L9" s="7">
        <v>0.5935</v>
      </c>
      <c r="M9" s="46">
        <v>5</v>
      </c>
      <c r="N9" s="8">
        <v>0.0081</v>
      </c>
      <c r="P9" s="20">
        <f t="shared" si="0"/>
        <v>1</v>
      </c>
    </row>
    <row r="10" spans="1:16" s="3" customFormat="1" ht="19.5" customHeight="1">
      <c r="A10" s="5">
        <v>2009</v>
      </c>
      <c r="B10" s="29">
        <v>686</v>
      </c>
      <c r="C10" s="30">
        <v>5</v>
      </c>
      <c r="D10" s="6">
        <f aca="true" t="shared" si="1" ref="D10:D19">SUM(C10/B10)</f>
        <v>0.007288629737609329</v>
      </c>
      <c r="E10" s="34">
        <v>269</v>
      </c>
      <c r="F10" s="7">
        <f aca="true" t="shared" si="2" ref="F10:F19">SUM(E10/B10)</f>
        <v>0.39212827988338195</v>
      </c>
      <c r="G10" s="37">
        <v>45</v>
      </c>
      <c r="H10" s="7">
        <f aca="true" t="shared" si="3" ref="H10:H19">SUM(G10/B10)</f>
        <v>0.06559766763848396</v>
      </c>
      <c r="I10" s="40">
        <v>19</v>
      </c>
      <c r="J10" s="7">
        <f aca="true" t="shared" si="4" ref="J10:J19">SUM(I10/B10)</f>
        <v>0.027696793002915453</v>
      </c>
      <c r="K10" s="43">
        <v>345</v>
      </c>
      <c r="L10" s="7">
        <f aca="true" t="shared" si="5" ref="L10:L19">SUM(K10/B10)</f>
        <v>0.5029154518950437</v>
      </c>
      <c r="M10" s="46">
        <v>3</v>
      </c>
      <c r="N10" s="8">
        <f aca="true" t="shared" si="6" ref="N10:N19">SUM(M10/B10)</f>
        <v>0.004373177842565598</v>
      </c>
      <c r="P10" s="20">
        <f t="shared" si="0"/>
        <v>1</v>
      </c>
    </row>
    <row r="11" spans="1:16" s="3" customFormat="1" ht="19.5" customHeight="1">
      <c r="A11" s="5">
        <v>2010</v>
      </c>
      <c r="B11" s="29">
        <v>685</v>
      </c>
      <c r="C11" s="30">
        <v>5</v>
      </c>
      <c r="D11" s="6">
        <f t="shared" si="1"/>
        <v>0.0072992700729927005</v>
      </c>
      <c r="E11" s="34">
        <v>266</v>
      </c>
      <c r="F11" s="7">
        <f t="shared" si="2"/>
        <v>0.3883211678832117</v>
      </c>
      <c r="G11" s="37">
        <v>56</v>
      </c>
      <c r="H11" s="7">
        <f t="shared" si="3"/>
        <v>0.08175182481751825</v>
      </c>
      <c r="I11" s="40">
        <v>17</v>
      </c>
      <c r="J11" s="7">
        <f t="shared" si="4"/>
        <v>0.024817518248175182</v>
      </c>
      <c r="K11" s="43">
        <v>338</v>
      </c>
      <c r="L11" s="7">
        <f t="shared" si="5"/>
        <v>0.49343065693430654</v>
      </c>
      <c r="M11" s="46">
        <v>3</v>
      </c>
      <c r="N11" s="8">
        <f t="shared" si="6"/>
        <v>0.004379562043795621</v>
      </c>
      <c r="P11" s="20">
        <f t="shared" si="0"/>
        <v>1</v>
      </c>
    </row>
    <row r="12" spans="1:16" s="3" customFormat="1" ht="19.5" customHeight="1">
      <c r="A12" s="5">
        <v>2011</v>
      </c>
      <c r="B12" s="29">
        <v>661</v>
      </c>
      <c r="C12" s="30">
        <v>4</v>
      </c>
      <c r="D12" s="6">
        <f t="shared" si="1"/>
        <v>0.006051437216338881</v>
      </c>
      <c r="E12" s="34">
        <v>272</v>
      </c>
      <c r="F12" s="7">
        <f t="shared" si="2"/>
        <v>0.4114977307110439</v>
      </c>
      <c r="G12" s="37">
        <v>58</v>
      </c>
      <c r="H12" s="7">
        <f t="shared" si="3"/>
        <v>0.08774583963691376</v>
      </c>
      <c r="I12" s="40">
        <v>14</v>
      </c>
      <c r="J12" s="7">
        <f t="shared" si="4"/>
        <v>0.02118003025718608</v>
      </c>
      <c r="K12" s="43">
        <v>309</v>
      </c>
      <c r="L12" s="7">
        <f t="shared" si="5"/>
        <v>0.46747352496217853</v>
      </c>
      <c r="M12" s="46">
        <v>4</v>
      </c>
      <c r="N12" s="8">
        <f t="shared" si="6"/>
        <v>0.006051437216338881</v>
      </c>
      <c r="P12" s="20">
        <f t="shared" si="0"/>
        <v>1</v>
      </c>
    </row>
    <row r="13" spans="1:16" s="3" customFormat="1" ht="19.5" customHeight="1">
      <c r="A13" s="5">
        <v>2012</v>
      </c>
      <c r="B13" s="48">
        <v>651</v>
      </c>
      <c r="C13" s="30">
        <v>4</v>
      </c>
      <c r="D13" s="6">
        <f t="shared" si="1"/>
        <v>0.006144393241167435</v>
      </c>
      <c r="E13" s="34">
        <v>281</v>
      </c>
      <c r="F13" s="7">
        <f t="shared" si="2"/>
        <v>0.43164362519201227</v>
      </c>
      <c r="G13" s="37">
        <v>55</v>
      </c>
      <c r="H13" s="7">
        <f t="shared" si="3"/>
        <v>0.08448540706605223</v>
      </c>
      <c r="I13" s="40">
        <v>12</v>
      </c>
      <c r="J13" s="7">
        <f t="shared" si="4"/>
        <v>0.018433179723502304</v>
      </c>
      <c r="K13" s="43">
        <v>295</v>
      </c>
      <c r="L13" s="7">
        <f t="shared" si="5"/>
        <v>0.45314900153609833</v>
      </c>
      <c r="M13" s="46">
        <v>4</v>
      </c>
      <c r="N13" s="8">
        <f t="shared" si="6"/>
        <v>0.006144393241167435</v>
      </c>
      <c r="P13" s="20">
        <f t="shared" si="0"/>
        <v>1</v>
      </c>
    </row>
    <row r="14" spans="1:16" s="3" customFormat="1" ht="19.5" customHeight="1">
      <c r="A14" s="5">
        <v>2013</v>
      </c>
      <c r="B14" s="48">
        <v>669</v>
      </c>
      <c r="C14" s="30">
        <v>4</v>
      </c>
      <c r="D14" s="6">
        <f t="shared" si="1"/>
        <v>0.005979073243647235</v>
      </c>
      <c r="E14" s="34">
        <v>303</v>
      </c>
      <c r="F14" s="7">
        <f t="shared" si="2"/>
        <v>0.452914798206278</v>
      </c>
      <c r="G14" s="37">
        <v>51</v>
      </c>
      <c r="H14" s="7">
        <f t="shared" si="3"/>
        <v>0.07623318385650224</v>
      </c>
      <c r="I14" s="40">
        <v>14</v>
      </c>
      <c r="J14" s="7">
        <f t="shared" si="4"/>
        <v>0.02092675635276532</v>
      </c>
      <c r="K14" s="43">
        <v>293</v>
      </c>
      <c r="L14" s="7">
        <f t="shared" si="5"/>
        <v>0.43796711509715996</v>
      </c>
      <c r="M14" s="46">
        <v>4</v>
      </c>
      <c r="N14" s="8">
        <f t="shared" si="6"/>
        <v>0.005979073243647235</v>
      </c>
      <c r="P14" s="20">
        <f t="shared" si="0"/>
        <v>0.9999999999999999</v>
      </c>
    </row>
    <row r="15" spans="1:16" s="3" customFormat="1" ht="19.5" customHeight="1">
      <c r="A15" s="5">
        <v>2014</v>
      </c>
      <c r="B15" s="48">
        <v>688</v>
      </c>
      <c r="C15" s="30">
        <v>4</v>
      </c>
      <c r="D15" s="6">
        <f t="shared" si="1"/>
        <v>0.005813953488372093</v>
      </c>
      <c r="E15" s="34">
        <v>318</v>
      </c>
      <c r="F15" s="7">
        <f t="shared" si="2"/>
        <v>0.4622093023255814</v>
      </c>
      <c r="G15" s="37">
        <v>63</v>
      </c>
      <c r="H15" s="7">
        <f t="shared" si="3"/>
        <v>0.09156976744186046</v>
      </c>
      <c r="I15" s="40">
        <v>17</v>
      </c>
      <c r="J15" s="7">
        <f t="shared" si="4"/>
        <v>0.024709302325581394</v>
      </c>
      <c r="K15" s="43">
        <v>282</v>
      </c>
      <c r="L15" s="7">
        <f t="shared" si="5"/>
        <v>0.40988372093023256</v>
      </c>
      <c r="M15" s="46">
        <v>4</v>
      </c>
      <c r="N15" s="8">
        <f t="shared" si="6"/>
        <v>0.005813953488372093</v>
      </c>
      <c r="P15" s="20">
        <f t="shared" si="0"/>
        <v>1</v>
      </c>
    </row>
    <row r="16" spans="1:16" s="3" customFormat="1" ht="19.5" customHeight="1">
      <c r="A16" s="5">
        <v>2015</v>
      </c>
      <c r="B16" s="48">
        <v>698</v>
      </c>
      <c r="C16" s="30">
        <v>5</v>
      </c>
      <c r="D16" s="6">
        <f>SUM(C16/B16)</f>
        <v>0.0071633237822349575</v>
      </c>
      <c r="E16" s="34">
        <v>320</v>
      </c>
      <c r="F16" s="7">
        <f>SUM(E16/B16)</f>
        <v>0.4584527220630373</v>
      </c>
      <c r="G16" s="37">
        <v>66</v>
      </c>
      <c r="H16" s="7">
        <f>SUM(G16/B16)</f>
        <v>0.09455587392550144</v>
      </c>
      <c r="I16" s="40">
        <v>16</v>
      </c>
      <c r="J16" s="7">
        <f>SUM(I16/B16)</f>
        <v>0.022922636103151862</v>
      </c>
      <c r="K16" s="43">
        <v>289</v>
      </c>
      <c r="L16" s="7">
        <f>SUM(K16/B16)</f>
        <v>0.4140401146131805</v>
      </c>
      <c r="M16" s="46">
        <v>2</v>
      </c>
      <c r="N16" s="8">
        <f>SUM(M16/B16)</f>
        <v>0.0028653295128939827</v>
      </c>
      <c r="P16" s="20">
        <f>D16+F16+H16+J16+L16+N16</f>
        <v>1</v>
      </c>
    </row>
    <row r="17" spans="1:16" s="3" customFormat="1" ht="19.5" customHeight="1">
      <c r="A17" s="49">
        <v>2016</v>
      </c>
      <c r="B17" s="48">
        <v>716</v>
      </c>
      <c r="C17" s="30">
        <v>5</v>
      </c>
      <c r="D17" s="6">
        <v>0.006983240223463687</v>
      </c>
      <c r="E17" s="34">
        <v>344</v>
      </c>
      <c r="F17" s="7">
        <v>0.48044692737430167</v>
      </c>
      <c r="G17" s="37">
        <v>73</v>
      </c>
      <c r="H17" s="7">
        <v>0.10195530726256984</v>
      </c>
      <c r="I17" s="40">
        <v>16</v>
      </c>
      <c r="J17" s="7">
        <v>0.0223463687150838</v>
      </c>
      <c r="K17" s="43">
        <v>277</v>
      </c>
      <c r="L17" s="7">
        <v>0.38687150837988826</v>
      </c>
      <c r="M17" s="46">
        <v>1</v>
      </c>
      <c r="N17" s="8">
        <v>0.0013966480446927375</v>
      </c>
      <c r="P17" s="20">
        <f>D17+F17+H17+J17+L17+N17</f>
        <v>1</v>
      </c>
    </row>
    <row r="18" spans="1:16" s="3" customFormat="1" ht="19.5" customHeight="1">
      <c r="A18" s="49">
        <v>2017</v>
      </c>
      <c r="B18" s="50">
        <v>717</v>
      </c>
      <c r="C18" s="57">
        <v>6</v>
      </c>
      <c r="D18" s="58">
        <f>SUM(C18/B18)</f>
        <v>0.008368200836820083</v>
      </c>
      <c r="E18" s="51">
        <v>343</v>
      </c>
      <c r="F18" s="59">
        <f>SUM(E18/B18)</f>
        <v>0.4783821478382148</v>
      </c>
      <c r="G18" s="52">
        <v>79</v>
      </c>
      <c r="H18" s="59">
        <f>SUM(G18/B18)</f>
        <v>0.1101813110181311</v>
      </c>
      <c r="I18" s="53">
        <v>19</v>
      </c>
      <c r="J18" s="59">
        <f>SUM(I18/B18)</f>
        <v>0.026499302649930265</v>
      </c>
      <c r="K18" s="54">
        <v>269</v>
      </c>
      <c r="L18" s="59">
        <f>SUM(K18/B18)</f>
        <v>0.37517433751743373</v>
      </c>
      <c r="M18" s="55">
        <v>1</v>
      </c>
      <c r="N18" s="56">
        <f>SUM(M18/B18)</f>
        <v>0.001394700139470014</v>
      </c>
      <c r="P18" s="20">
        <f>D18+F18+H18+J18+L18+N18</f>
        <v>0.9999999999999999</v>
      </c>
    </row>
    <row r="19" spans="1:16" s="3" customFormat="1" ht="19.5" customHeight="1">
      <c r="A19" s="9">
        <v>2018</v>
      </c>
      <c r="B19" s="31">
        <v>730</v>
      </c>
      <c r="C19" s="32">
        <v>6</v>
      </c>
      <c r="D19" s="10">
        <f t="shared" si="1"/>
        <v>0.00821917808219178</v>
      </c>
      <c r="E19" s="35">
        <v>349</v>
      </c>
      <c r="F19" s="11">
        <f t="shared" si="2"/>
        <v>0.4780821917808219</v>
      </c>
      <c r="G19" s="38">
        <v>78</v>
      </c>
      <c r="H19" s="11">
        <f t="shared" si="3"/>
        <v>0.10684931506849316</v>
      </c>
      <c r="I19" s="41">
        <v>20</v>
      </c>
      <c r="J19" s="11">
        <f t="shared" si="4"/>
        <v>0.0273972602739726</v>
      </c>
      <c r="K19" s="44">
        <v>274</v>
      </c>
      <c r="L19" s="11">
        <f t="shared" si="5"/>
        <v>0.37534246575342467</v>
      </c>
      <c r="M19" s="47">
        <v>3</v>
      </c>
      <c r="N19" s="12">
        <f t="shared" si="6"/>
        <v>0.00410958904109589</v>
      </c>
      <c r="P19" s="20">
        <f>D19+F19+H19+J19+L19+N19</f>
        <v>1</v>
      </c>
    </row>
    <row r="20" s="3" customFormat="1" ht="19.5" customHeight="1">
      <c r="A20" s="13" t="s">
        <v>5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>
      <c r="M41" s="1"/>
    </row>
    <row r="42" ht="19.5" customHeight="1"/>
    <row r="43" ht="19.5" customHeight="1"/>
    <row r="44" ht="19.5" customHeight="1"/>
    <row r="45" ht="19.5" customHeight="1">
      <c r="N45" s="2" t="s">
        <v>0</v>
      </c>
    </row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9">
    <mergeCell ref="A1:N1"/>
    <mergeCell ref="C3:D3"/>
    <mergeCell ref="E3:F3"/>
    <mergeCell ref="G3:H3"/>
    <mergeCell ref="I3:J3"/>
    <mergeCell ref="K3:L3"/>
    <mergeCell ref="M3:N3"/>
    <mergeCell ref="B3:B4"/>
    <mergeCell ref="A3:A4"/>
  </mergeCells>
  <printOptions horizontalCentered="1"/>
  <pageMargins left="0.3937007874015748" right="0.3937007874015748" top="0.5905511811023623" bottom="0.3937007874015748" header="0.5118110236220472" footer="0.3937007874015748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svaiv</cp:lastModifiedBy>
  <cp:lastPrinted>2019-01-28T14:18:30Z</cp:lastPrinted>
  <dcterms:created xsi:type="dcterms:W3CDTF">2005-11-29T07:25:01Z</dcterms:created>
  <dcterms:modified xsi:type="dcterms:W3CDTF">2019-06-03T08:29:10Z</dcterms:modified>
  <cp:category/>
  <cp:version/>
  <cp:contentType/>
  <cp:contentStatus/>
</cp:coreProperties>
</file>