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040" firstSheet="4" activeTab="15"/>
  </bookViews>
  <sheets>
    <sheet name="soupis" sheetId="1" r:id="rId1"/>
    <sheet name="Část A souhrnná rekapitulace" sheetId="2" r:id="rId2"/>
    <sheet name="příjmy souhrn" sheetId="3" r:id="rId3"/>
    <sheet name="příjmy podrobně" sheetId="4" r:id="rId4"/>
    <sheet name="návrh 2015 provoz" sheetId="5" r:id="rId5"/>
    <sheet name="mzdy" sheetId="6" r:id="rId6"/>
    <sheet name="členské příspěvky" sheetId="7" r:id="rId7"/>
    <sheet name="velké opravy" sheetId="8" r:id="rId8"/>
    <sheet name="OVS" sheetId="9" r:id="rId9"/>
    <sheet name="PO školy" sheetId="10" r:id="rId10"/>
    <sheet name="PO" sheetId="11" r:id="rId11"/>
    <sheet name="sportovní zařízení" sheetId="12" r:id="rId12"/>
    <sheet name="granty" sheetId="13" r:id="rId13"/>
    <sheet name="plány rozvoje" sheetId="14" r:id="rId14"/>
    <sheet name="Část B Rek. investice" sheetId="15" r:id="rId15"/>
    <sheet name="Investice 2015" sheetId="16" r:id="rId16"/>
  </sheets>
  <externalReferences>
    <externalReference r:id="rId19"/>
    <externalReference r:id="rId20"/>
  </externalReferences>
  <definedNames>
    <definedName name="_xlnm._FilterDatabase" localSheetId="15" hidden="1">'Investice 2015'!$A$1:$N$159</definedName>
    <definedName name="_GoBack" localSheetId="15">'Investice 2015'!$N$212</definedName>
    <definedName name="_xlnm.Print_Titles" localSheetId="1">'Část A souhrnná rekapitulace'!$1:$1</definedName>
    <definedName name="_xlnm.Print_Titles" localSheetId="6">'členské příspěvky'!$1:$1</definedName>
    <definedName name="_xlnm.Print_Titles" localSheetId="12">'granty'!$1:$1</definedName>
    <definedName name="_xlnm.Print_Titles" localSheetId="15">'Investice 2015'!$3:$5</definedName>
    <definedName name="_xlnm.Print_Titles" localSheetId="5">'mzdy'!$1:$1</definedName>
    <definedName name="_xlnm.Print_Titles" localSheetId="4">'návrh 2015 provoz'!$2:$2</definedName>
    <definedName name="_xlnm.Print_Titles" localSheetId="8">'OVS'!$1:$1</definedName>
    <definedName name="_xlnm.Print_Titles" localSheetId="3">'příjmy podrobně'!$1:$1</definedName>
    <definedName name="_xlnm.Print_Titles" localSheetId="7">'velké opravy'!$1:$1</definedName>
    <definedName name="_xlnm.Print_Area" localSheetId="1">'Část A souhrnná rekapitulace'!$A$1:$F$62</definedName>
    <definedName name="_xlnm.Print_Area" localSheetId="12">'granty'!$A$1:$D$98</definedName>
    <definedName name="_xlnm.Print_Area" localSheetId="15">'Investice 2015'!$A$1:$N$161</definedName>
    <definedName name="_xlnm.Print_Area" localSheetId="8">'OVS'!$A$1:$D$104</definedName>
    <definedName name="_xlnm.Print_Area" localSheetId="3">'příjmy podrobně'!$A$1:$D$58</definedName>
    <definedName name="_xlnm.Print_Area" localSheetId="2">'příjmy souhrn'!$A$1:$E$40</definedName>
    <definedName name="_xlnm.Print_Area" localSheetId="0">'soupis'!$A$1:$H$36</definedName>
    <definedName name="_xlnm.Print_Area" localSheetId="11">'sportovní zařízení'!$A$1:$G$10</definedName>
    <definedName name="_xlnm.Print_Area" localSheetId="7">'velké opravy'!$A$1:$D$89</definedName>
    <definedName name="Odložené_zahájení" localSheetId="12">#REF!</definedName>
    <definedName name="Odložené_zahájení">#REF!</definedName>
    <definedName name="Rozestavěné_stavby" localSheetId="12">#REF!</definedName>
    <definedName name="Rozestavěné_stavby">#REF!</definedName>
    <definedName name="Soupis98" localSheetId="12">#REF!</definedName>
    <definedName name="Soupis98">#REF!</definedName>
    <definedName name="Sumář99_Dotaz_plán99" localSheetId="12">#REF!</definedName>
    <definedName name="Sumář99_Dotaz_plán99">#REF!</definedName>
    <definedName name="Sumář99_Dotaz98" localSheetId="12">#REF!</definedName>
    <definedName name="Sumář99_Dotaz98">#REF!</definedName>
  </definedNames>
  <calcPr fullCalcOnLoad="1"/>
</workbook>
</file>

<file path=xl/comments15.xml><?xml version="1.0" encoding="utf-8"?>
<comments xmlns="http://schemas.openxmlformats.org/spreadsheetml/2006/main">
  <authors>
    <author>micvl</author>
  </authors>
  <commentList>
    <comment ref="L20" authorId="0">
      <text>
        <r>
          <rPr>
            <b/>
            <sz val="8"/>
            <rFont val="Tahoma"/>
            <family val="0"/>
          </rPr>
          <t>micvl:</t>
        </r>
        <r>
          <rPr>
            <sz val="8"/>
            <rFont val="Tahoma"/>
            <family val="0"/>
          </rPr>
          <t xml:space="preserve">
Z toho 10 mil.nad uzavřené smlouvy PD a ČOV)</t>
        </r>
      </text>
    </comment>
  </commentList>
</comments>
</file>

<file path=xl/sharedStrings.xml><?xml version="1.0" encoding="utf-8"?>
<sst xmlns="http://schemas.openxmlformats.org/spreadsheetml/2006/main" count="1766" uniqueCount="928">
  <si>
    <t>FLORA, a, s, Olomouc</t>
  </si>
  <si>
    <t>Správa nemovitostí Olomouc, a. s.</t>
  </si>
  <si>
    <t>CELKEM OBJEDNÁVKY VEŘEJNÝCH SLUŽEB</t>
  </si>
  <si>
    <t xml:space="preserve">odbor život. prostř. 480  tis. Kč; odbor agendy řidičů a mot. vozidel  9 752 tis. Kč, ekonom. odbor 8  tis. Kč, stavební odbor 2 600 tis. Kč; živnostenský odbor 1 932 tis. Kč; odbor správních činností 6 725 tis. Kč (matrika, cestovní doklady; občanské průkazy);  ostatní 5 tis. Kč                                                  </t>
  </si>
  <si>
    <r>
      <t>DPPO za obce (</t>
    </r>
    <r>
      <rPr>
        <sz val="10"/>
        <rFont val="Arial Narrow"/>
        <family val="2"/>
      </rPr>
      <t>j</t>
    </r>
    <r>
      <rPr>
        <sz val="9"/>
        <rFont val="Arial Narrow"/>
        <family val="2"/>
      </rPr>
      <t>edná se o daň placenou z výnosu  HČ</t>
    </r>
    <r>
      <rPr>
        <b/>
        <sz val="10"/>
        <rFont val="Arial Narrow"/>
        <family val="2"/>
      </rPr>
      <t>)</t>
    </r>
  </si>
  <si>
    <t xml:space="preserve">CELKEM PLÁNY ROZVOJE </t>
  </si>
  <si>
    <t>str. 6</t>
  </si>
  <si>
    <t>7,2 mil. Kč PO ZŠ a MŠ, 10 mil. Kč PO</t>
  </si>
  <si>
    <t>IPOK dosud nezařazen</t>
  </si>
  <si>
    <t xml:space="preserve">výnosy soudních řízení </t>
  </si>
  <si>
    <t>nahodilé příjmy z minulých let - neopakující se platby (vratky sankcí, uhrazené pohledávky od zaměstnaců apod.)</t>
  </si>
  <si>
    <t>příjmy z úhrad dobývacího prostoru</t>
  </si>
  <si>
    <t>Fond rozvoje bydlení</t>
  </si>
  <si>
    <t>výkon státní správy</t>
  </si>
  <si>
    <t xml:space="preserve">převody z vlastních fondů hosp. činnosti </t>
  </si>
  <si>
    <t>4374-Azylové domy, nízkoprahová denní centra a noclehárny</t>
  </si>
  <si>
    <t>členský příspěvek Sdružení azylových domů</t>
  </si>
  <si>
    <t>CELKEM ODBOR SOCIÁLNÍCH VĚCÍ</t>
  </si>
  <si>
    <t>ODBOR MAJETKOPRÁVNÍ</t>
  </si>
  <si>
    <t>IP: čl. příspěvek ve Sdružení obcí vodovod Pomoraví ZP 026 (ZBÚ) - od 2015 přesun na odbor koncepce a rozvoje</t>
  </si>
  <si>
    <t>CELKEM ODBOR MAJETKOPRÁVNÍ</t>
  </si>
  <si>
    <t>ODBOR EVROPSKÝCH PROJEKTŮ</t>
  </si>
  <si>
    <t>3636-Územní rozvoj</t>
  </si>
  <si>
    <t>členský příspěvek OK4EU - sdružení právnických osob - zastupování zájmu regionu v institucích EU</t>
  </si>
  <si>
    <t>CELKEM ODBOR EVROPSKÝCH PROJEKTŮ</t>
  </si>
  <si>
    <t>Odbor kancelář primátora</t>
  </si>
  <si>
    <t/>
  </si>
  <si>
    <t>Odbor investic</t>
  </si>
  <si>
    <t>Odbor koncepce a rozvoje</t>
  </si>
  <si>
    <t>Odbor živnostenský</t>
  </si>
  <si>
    <t>Odbor ekonomický - provoz</t>
  </si>
  <si>
    <t>Odbor ekonomický - úroky</t>
  </si>
  <si>
    <t>Odbor interního auditu a kontroly</t>
  </si>
  <si>
    <t>Odbor dopravy</t>
  </si>
  <si>
    <t>Odbor agendy řidičů a motorových vozidel</t>
  </si>
  <si>
    <t xml:space="preserve">Odbor kancelář tajemníka </t>
  </si>
  <si>
    <t>Odbor stavební</t>
  </si>
  <si>
    <t>Odbor vnějších vztahů a informací</t>
  </si>
  <si>
    <t xml:space="preserve">Odbor správních činností </t>
  </si>
  <si>
    <t>Odbor informatiky</t>
  </si>
  <si>
    <t>CELKEM ODBOR ŠKOLSTVÍ</t>
  </si>
  <si>
    <t>ostatní nedaňové příjmy j. n.</t>
  </si>
  <si>
    <t>splátky půjčených prostředků od obyvatelstva</t>
  </si>
  <si>
    <t xml:space="preserve">FRB </t>
  </si>
  <si>
    <t xml:space="preserve"> nedaňové příjmy j. n. - různé</t>
  </si>
  <si>
    <t>Celkem tř. 2 - NEDAŇOVÉ PŘÍJMY</t>
  </si>
  <si>
    <t>TSMO,a.s. OVS org. 10561 čistota města vč. stát. komunikací</t>
  </si>
  <si>
    <t>TSMO,a.s. OVS org. 10561 úklid přednádraží IV. etapa - výdaje po dobu udržitelnosti projektu, fond 60</t>
  </si>
  <si>
    <t>CELKEM 3113</t>
  </si>
  <si>
    <t>3117-První stupeň základních škol</t>
  </si>
  <si>
    <t>org. 1400 neinv. přísp. ZŠ Droždín</t>
  </si>
  <si>
    <t>CELKEM 3117</t>
  </si>
  <si>
    <t xml:space="preserve">CELKEM PŘÍSPĚVKOVÉ ORGANIZACE - ODBOR ŠKOLSTVÍ </t>
  </si>
  <si>
    <t>3311-Divadelní činnost</t>
  </si>
  <si>
    <t>5331-Neinvestiční příspěvky zřízeným příspěvkovým organizacím</t>
  </si>
  <si>
    <t>Moravské divadlo Olomouc</t>
  </si>
  <si>
    <t>3312-Hudební činnost</t>
  </si>
  <si>
    <t>OK4Inovace (upřesňováno správní radou OK4Inovace se zastoupením vedení města)</t>
  </si>
  <si>
    <t>5329-Ostatní neinvestiční transfery veřejným rozpočtům územní úrovně</t>
  </si>
  <si>
    <t>IP: přísp. Sdružení obcí Střední Moravy 4,- Kč na obyvatele,            ZP 026</t>
  </si>
  <si>
    <t>členské příspěvky v odborných asociacích a společnostech pro pracovníky vysílané zaměstnavatelem</t>
  </si>
  <si>
    <t xml:space="preserve">IP: čl. příspěvek ve Sdružení obcí vodovod Pomoraví ZP 026 (ZBÚ) - od 2015 přesun z odboru majetkoprávního </t>
  </si>
  <si>
    <t>CELKEM ODBOR KONCEPCE A ROZVOJE</t>
  </si>
  <si>
    <t>ODBOR DOPRAVY</t>
  </si>
  <si>
    <t>2219-Ostatní záležitosti pozemních komunikací</t>
  </si>
  <si>
    <t>členský příspěvek Sdružení správců komunikací</t>
  </si>
  <si>
    <t>CELKEM ODBOR DOPRAVY</t>
  </si>
  <si>
    <t>ODBOR VNĚJŠÍCH VZTAHŮ A INFORMACÍ</t>
  </si>
  <si>
    <t>2141-Vnitřní obchod</t>
  </si>
  <si>
    <t xml:space="preserve">členský příspěvek Asociace turistických informačních center </t>
  </si>
  <si>
    <t>2143-Cestovní ruch</t>
  </si>
  <si>
    <t>Grantové schema</t>
  </si>
  <si>
    <t>Muzeum umění Olomouc, s. p. o. - dle čtyřleté smlouvy 4100 tis. Kč + projekt Aenigma 200 tis. Kč</t>
  </si>
  <si>
    <t xml:space="preserve">TSMO,a.s. OVS org. 1056 údržba a provozování památek,  Michalské schody,  Památník bojovníků </t>
  </si>
  <si>
    <t>CELKEM 3326</t>
  </si>
  <si>
    <t>Atletický klub Olomouc</t>
  </si>
  <si>
    <t xml:space="preserve">TJ Sokol Slavonín- částečná úhrada mezd správce </t>
  </si>
  <si>
    <t>sport</t>
  </si>
  <si>
    <t>org. 250  PŘÍSPĚVKY zpřístupnění kostelů v turistické sezóně</t>
  </si>
  <si>
    <t>vnitřní obchod org. 250</t>
  </si>
  <si>
    <t xml:space="preserve">org. 251  PŘÍSPĚVKY v oblasti CR </t>
  </si>
  <si>
    <t>org. 251 DESMOS REAL s.r.o. - Veteran Arena</t>
  </si>
  <si>
    <t>Ostatní provozní dotace vč. EKO KOM</t>
  </si>
  <si>
    <t>Provozní dotace celkem</t>
  </si>
  <si>
    <t xml:space="preserve">INV. DOTACE vč. ostatní nedaňové příjmy j. n. </t>
  </si>
  <si>
    <t>kontrolní součet</t>
  </si>
  <si>
    <t>rozdíl</t>
  </si>
  <si>
    <t xml:space="preserve">ODBORY -  PROV. VÝDAJE </t>
  </si>
  <si>
    <t xml:space="preserve">mzdy MMOl </t>
  </si>
  <si>
    <t>mzdy MP</t>
  </si>
  <si>
    <t>velké opravy</t>
  </si>
  <si>
    <t>neinvestiční příspěvky a granty</t>
  </si>
  <si>
    <t>provoz vlastních sportovních  zařízení</t>
  </si>
  <si>
    <t>členské příspěvky</t>
  </si>
  <si>
    <t>objednávky veřejných služeb</t>
  </si>
  <si>
    <t>plány rozvoje nad 1 mil. Kč</t>
  </si>
  <si>
    <t>příspěvkové organizace - školské subjekty</t>
  </si>
  <si>
    <t>příspěvkové organizace</t>
  </si>
  <si>
    <t>vrácená DPH</t>
  </si>
  <si>
    <t xml:space="preserve">CELKEM -  PROV. VÝDAJE </t>
  </si>
  <si>
    <t>CELKEM KAPITÁLOVÉ VÝDAJE</t>
  </si>
  <si>
    <t xml:space="preserve">CELKEM VÝDAJE  třídy 5 + třídy 6                  </t>
  </si>
  <si>
    <t>krátkodobé přijaté půjčené prostředky</t>
  </si>
  <si>
    <t>uhrazené splátky krátk. přij. půjč. prostř.</t>
  </si>
  <si>
    <t>dlouhodobé přijaté půjčené prostředky - směnečný program</t>
  </si>
  <si>
    <t>uhrazené splátky dlouhodob. přij. půjč. prostř. - směnečný program</t>
  </si>
  <si>
    <t>dlouhodobé přijaté půjčené prostředky</t>
  </si>
  <si>
    <t>uhrazené splátky dlouhodob. přij. půjč. prostř.</t>
  </si>
  <si>
    <t>změna stavu prostředků na bank. účtech a účtech rezerv</t>
  </si>
  <si>
    <t>CELKEM FINANCOVÁNÍ - třída 8</t>
  </si>
  <si>
    <r>
      <t xml:space="preserve">PŘÍJMY CELKEM                                                                               </t>
    </r>
    <r>
      <rPr>
        <b/>
        <i/>
        <sz val="8"/>
        <rFont val="Arial CE"/>
        <family val="2"/>
      </rPr>
      <t xml:space="preserve"> tř. 1+2+3+4</t>
    </r>
  </si>
  <si>
    <r>
      <t xml:space="preserve">Provozní příjmy </t>
    </r>
    <r>
      <rPr>
        <b/>
        <sz val="9"/>
        <rFont val="Arial"/>
        <family val="2"/>
      </rPr>
      <t>( bez inv. dotací  vč. HČ)</t>
    </r>
  </si>
  <si>
    <t>v tis. Kč</t>
  </si>
  <si>
    <t>Název</t>
  </si>
  <si>
    <t>příjmy z prodeje ostatního majetku (mimo HČ)</t>
  </si>
  <si>
    <t>Celkem tř. 3 - KAPITÁLOVÉ PŘÍJMY</t>
  </si>
  <si>
    <t>neinv. přij. transf. v rámci souhrn. dotač. vztahu</t>
  </si>
  <si>
    <t>závisí na počtu obyvatel</t>
  </si>
  <si>
    <t>neinvestiční přijaté transfery od obcí</t>
  </si>
  <si>
    <t>záloha na hospodářský výsledek celkem (část HČ bez DPPO)</t>
  </si>
  <si>
    <t>ostatní přijaté dotace (investiční + neinvestiční)</t>
  </si>
  <si>
    <t>Celkem tř. 4 - PŘIJATÉ DOTACE</t>
  </si>
  <si>
    <t>PŘÍJMY CELKEM</t>
  </si>
  <si>
    <r>
      <t xml:space="preserve">převody z vlastních fondů </t>
    </r>
    <r>
      <rPr>
        <b/>
        <sz val="11"/>
        <rFont val="Arial Narrow"/>
        <family val="2"/>
      </rPr>
      <t xml:space="preserve">hosp. činnosti </t>
    </r>
    <r>
      <rPr>
        <sz val="11"/>
        <rFont val="Arial Narrow"/>
        <family val="2"/>
      </rPr>
      <t xml:space="preserve"> (nájmy,ostatní)</t>
    </r>
  </si>
  <si>
    <r>
      <t xml:space="preserve">převody z vlastních fondů </t>
    </r>
    <r>
      <rPr>
        <b/>
        <sz val="11"/>
        <rFont val="Arial Narrow"/>
        <family val="2"/>
      </rPr>
      <t xml:space="preserve">hosp. činnosti </t>
    </r>
    <r>
      <rPr>
        <sz val="11"/>
        <rFont val="Arial Narrow"/>
        <family val="2"/>
      </rPr>
      <t xml:space="preserve"> ( prodeje)</t>
    </r>
  </si>
  <si>
    <t xml:space="preserve">                                           </t>
  </si>
  <si>
    <t xml:space="preserve">daň z příjmů práv. osob za obce </t>
  </si>
  <si>
    <t xml:space="preserve">                                                                                                                                                                                                                                                               </t>
  </si>
  <si>
    <t>daně celkem</t>
  </si>
  <si>
    <t xml:space="preserve">  </t>
  </si>
  <si>
    <t>odvody za odnětí půdy ze ZPF</t>
  </si>
  <si>
    <t>poplatky za odnětí pozemků plnění funkcí lesa</t>
  </si>
  <si>
    <t>poplatek za odstraňování komunálního odpadu</t>
  </si>
  <si>
    <t>poplatek ze psů</t>
  </si>
  <si>
    <t>poplatek za lázeňský nebo rekreační pobyt</t>
  </si>
  <si>
    <t>poplatek ze vstupného</t>
  </si>
  <si>
    <t>poplatek z ubytovací kapacity</t>
  </si>
  <si>
    <t>odvod z výtěžku z provozování loterií</t>
  </si>
  <si>
    <t>příjmy za zkoušky z odborné způsobilosti od</t>
  </si>
  <si>
    <t>žadatelů o řidičské oprávnění</t>
  </si>
  <si>
    <t>Celkem tř. 1 - DAŇOVÉ PŘÍJMY</t>
  </si>
  <si>
    <t>příjmy z poskytování služeb a výrobků</t>
  </si>
  <si>
    <t>Moravská filharmonie Olomouc</t>
  </si>
  <si>
    <t>3314-Činnosti knihovnické</t>
  </si>
  <si>
    <t xml:space="preserve">Knihovna města Olomouce </t>
  </si>
  <si>
    <t>3632-Pohřebnictví</t>
  </si>
  <si>
    <t>Hřbitovy města Olomouce</t>
  </si>
  <si>
    <t>3741-Ochrana druhů a stanovišť</t>
  </si>
  <si>
    <t>ZOO Sv. Kopeček Olomouc</t>
  </si>
  <si>
    <t xml:space="preserve">CELKEM PŘÍSPĚVKOVÉ ORGANIZACE </t>
  </si>
  <si>
    <t>3419-Ostatní tělovýchovná činnost</t>
  </si>
  <si>
    <t>TSMO,a.s. OVS org. 1056 udržování a opravy inform.  a orientač. syst., značení domů a památek</t>
  </si>
  <si>
    <t>CELKEM 2229</t>
  </si>
  <si>
    <t>TSMO,a.s. OVS org. 1056 kontrola techn. stavu a údržba veř. hřišť</t>
  </si>
  <si>
    <t>CELKEM OVS ODBOR VNĚJŠÍCH VZTAHŮ A INFORMACÍ</t>
  </si>
  <si>
    <t>3745-Péče o vzhled obcí a veřejnou zeleň</t>
  </si>
  <si>
    <t>TSMO,a.s. OVS org. 1056 udrž. mobiliáře v přednádraž. prostoru</t>
  </si>
  <si>
    <t>TSMO a.s. Přichystalova ul. - po dobu udržitelnosti projektu (do 31. 08. 2015) - fond 48</t>
  </si>
  <si>
    <t>TSMO a.s. Přednádražní prostor - po dobu udržitelnosti projektu - fond 60</t>
  </si>
  <si>
    <t>CELKEM 3745</t>
  </si>
  <si>
    <t>6409-Ostatní činnosti jinde nezařazené</t>
  </si>
  <si>
    <t>TSMO,a.s. OVS org. 1056 údržba veř. WC - Sokolská ul., Horní nám.a Dolní nám.-údrž. mobiliáře</t>
  </si>
  <si>
    <t>CELKEM 6409</t>
  </si>
  <si>
    <t>OVS ODBOR ŽIVOTNÍHO PROSTŘEDÍ</t>
  </si>
  <si>
    <t xml:space="preserve">Výstaviště FLORA, a.s. OVS org. 1075 </t>
  </si>
  <si>
    <t>CELKEM 2141</t>
  </si>
  <si>
    <t>3722-Sběr a svoz komunálních odpadů</t>
  </si>
  <si>
    <t>TSMO a.s. OVS org. 10561 Povel - obyt. zóna - revital. a regener. sídliště - nákup ost. služeb - udržitelnost projektu (kontejner. stání, odpad. koše), fond 46</t>
  </si>
  <si>
    <t>TSMO, a. s. OVS org. 10561 Povel - obyt. zóna - revital. a regener. sídliště II. etapa (RC 2), udržitelnost projektu (kontej. stání, odpadkové koše) fond 63</t>
  </si>
  <si>
    <t>TSMO a.s. OVS org. 10561 Dolní náměstí - rekonstrukce, udržitelnost projektu (kontej. stání, odpadkové koše) fond 45</t>
  </si>
  <si>
    <t>CELKEM 3722</t>
  </si>
  <si>
    <t>TSMO,a.s. OVS org. 1056 péče o vzhled obcí a veř. zeleň</t>
  </si>
  <si>
    <t>TSMO,a.s. OVS org. 1057 pasport VZ</t>
  </si>
  <si>
    <t>TSMO,a.s. OVS org. 1056 správa a údržba areálu Chválkovice</t>
  </si>
  <si>
    <t>CELKEM OVS ODBOR ŽIVOTNÍHO PROSTŘEDÍ</t>
  </si>
  <si>
    <t>OVS ODBOR MAJETKOPRÁVNÍ</t>
  </si>
  <si>
    <t>3319-Ostatní záležitosti kultury</t>
  </si>
  <si>
    <t>TSMO,a.s. OVS org. 1056 Arionova kašna, kašna NAMIRO</t>
  </si>
  <si>
    <t>CELKEM 3319</t>
  </si>
  <si>
    <t>5339-Neinvestiční transfery cizím příspěvkovým organizacím</t>
  </si>
  <si>
    <t>Jiří Klimeš - Campanella, Žerotín (provozní náklady)</t>
  </si>
  <si>
    <t>Clubbing Production, s.r.o. - S cube (Vosátka Miroslav Ing.)</t>
  </si>
  <si>
    <t>Ing. Josef Lébr - Kašpárkova říše (provozní náklady)</t>
  </si>
  <si>
    <t>Pastiche Filmz - provozní náklady</t>
  </si>
  <si>
    <t>Stopy paměti (provozní náklady)</t>
  </si>
  <si>
    <t>kultura</t>
  </si>
  <si>
    <t>PŘÍSPĚVKY a granty v oblasti sportu a tělovýchovy</t>
  </si>
  <si>
    <t>DHK Zora Olomouc - házená žen</t>
  </si>
  <si>
    <t>GEMO SPORT a. s. - příspěvek na ITS Cup  - tenisový turnaj</t>
  </si>
  <si>
    <t>HCO - mládež</t>
  </si>
  <si>
    <t>1. HFK Olomouc (Holický fotbalový klub Olomouc)</t>
  </si>
  <si>
    <t>RS ČSTV - vyhlašování sportovců</t>
  </si>
  <si>
    <t>úhrada Olomouckého kraje (Domov pro matky s dětmi - poskytování sociálních služeb)</t>
  </si>
  <si>
    <t>provozní poplatek za svatby (org. 76)</t>
  </si>
  <si>
    <t>příjmy z prodeje zboží</t>
  </si>
  <si>
    <t xml:space="preserve">Knihovna - oprava střechy - aktualizace PD    </t>
  </si>
  <si>
    <t>5041-Odměny za užití duševního vlastnictví</t>
  </si>
  <si>
    <t>org. 801 Letiště Neředín - poplatky OSA za hudební produkce</t>
  </si>
  <si>
    <t>OVVI - poplatky OSA za hudební produkce</t>
  </si>
  <si>
    <t>OVVI - honoráře umělcům</t>
  </si>
  <si>
    <t>Odbor správních činností - honoráře umělcům - svatební obřady atd.</t>
  </si>
  <si>
    <t xml:space="preserve">CELKEM ČLENSKÉ PŘÍSPĚVKY </t>
  </si>
  <si>
    <t>MZDY - ODBOR KANCELÁŘ TAJEMNÍKA</t>
  </si>
  <si>
    <t>6112-Zastupitelstva obcí</t>
  </si>
  <si>
    <t>5019-Ostatní platy</t>
  </si>
  <si>
    <t>především refundace mezd</t>
  </si>
  <si>
    <t>5021-Ostatní osobní výdaje</t>
  </si>
  <si>
    <t>odměny členům výboru zastupitelstev a komisí rad obcí a krajů</t>
  </si>
  <si>
    <t>5023-Odměny členů zastupitelstev obcí a krajů</t>
  </si>
  <si>
    <t>odměny čl. zastupitelstev obcí a krajů (vč. uvol. zastup.)</t>
  </si>
  <si>
    <t>5031-Povinné pojistné na sociální zabezpečení a příspěvek na státní politiku zaměstnanosti</t>
  </si>
  <si>
    <t>povinný odvod 25%</t>
  </si>
  <si>
    <t>5032-Povinné pojistné na veřejné zdravotní pojištění</t>
  </si>
  <si>
    <t>povinný odvod 9%</t>
  </si>
  <si>
    <t>5038-Povinné pojistné na úrazové pojištění</t>
  </si>
  <si>
    <t>4,2 promile z pol. ze základu pro soc poj.</t>
  </si>
  <si>
    <t>5424-Náhrady mezd v době nemoci</t>
  </si>
  <si>
    <t>CELKEM 6112</t>
  </si>
  <si>
    <t>Odbor školství - org. 650 honoráře umělcům - akce KPOZ, vítání občánků atd.</t>
  </si>
  <si>
    <t>CELKEM ODBOR KANCELÁŘ PRIMÁTORA</t>
  </si>
  <si>
    <t>podzemní parkoviště, opravy - schodiště, výtahy, řešení zatékání</t>
  </si>
  <si>
    <t>3326-Pořízení, zachování a obnova hodnot místního kulturního, národního a historického povědomí</t>
  </si>
  <si>
    <t>Charita Olomouc - Noclehárna pro muže, příspěvek v soc. oblasti dle RMO - víceleté financování</t>
  </si>
  <si>
    <t>Spolek Trend vozíčkářů Olomouc, příspěvek v soc. oblasti dle RMO - víceleté financování</t>
  </si>
  <si>
    <t>SPOLU Olomouc, příspěvek v soc. oblasti dle RMO - víceleté financování</t>
  </si>
  <si>
    <t>Moravská filharmonie - 405 tis. Kč Dvořákova Olomouc, 135 tis. Kč Mezinárodní varhanní festival</t>
  </si>
  <si>
    <t>Divadlo Konvikt, provozní náklady</t>
  </si>
  <si>
    <t>NB TRADE, s.r.o. - Bounty rock cafe club - 225 tis. Kč provozní náklady 450 tis. Kč Olomoucké kulturní prázdniny</t>
  </si>
  <si>
    <t>Tempo team Prague, s.r.o. - Olomoucký 1/2 maraton</t>
  </si>
  <si>
    <t>Rok s pohybem - kurzy lyžování pro MŠ, ZŠ a spec. školy</t>
  </si>
  <si>
    <t>Sportovní klub UP Olomouc-podpora celoroční sportovní činnosti - 2 025 tis. Kč volejbal žen, 675 tis. Kč oddíl kanoistiky</t>
  </si>
  <si>
    <t>SK Sigma MŽ Olomouc - celoroční sportovní činnost</t>
  </si>
  <si>
    <t>SK Freestyle Olomouc - rekonstrukce Freestyle parku na letišti v Neředíně</t>
  </si>
  <si>
    <t>Foodfest s. r. o. - Garden Food Festival</t>
  </si>
  <si>
    <t>Všechny granty soc. odbory mimo PPK</t>
  </si>
  <si>
    <r>
      <t>PŘÍSPĚVKY a granty v oblasti kultury - celková položka</t>
    </r>
    <r>
      <rPr>
        <sz val="8"/>
        <color indexed="8"/>
        <rFont val="Arial"/>
        <family val="2"/>
      </rPr>
      <t xml:space="preserve"> </t>
    </r>
  </si>
  <si>
    <r>
      <t>UP Olomouc - Akademia film Olomouc</t>
    </r>
    <r>
      <rPr>
        <sz val="8"/>
        <color indexed="10"/>
        <rFont val="Arial"/>
        <family val="2"/>
      </rPr>
      <t xml:space="preserve"> </t>
    </r>
    <r>
      <rPr>
        <sz val="8"/>
        <rFont val="Arial"/>
        <family val="2"/>
      </rPr>
      <t>- víceleté financování</t>
    </r>
  </si>
  <si>
    <r>
      <t>Divadlo Konvikt, Divadelní FLORA</t>
    </r>
    <r>
      <rPr>
        <sz val="8"/>
        <color indexed="10"/>
        <rFont val="Arial"/>
        <family val="2"/>
      </rPr>
      <t xml:space="preserve"> </t>
    </r>
    <r>
      <rPr>
        <sz val="8"/>
        <rFont val="Arial"/>
        <family val="2"/>
      </rPr>
      <t>- víceleté financování</t>
    </r>
  </si>
  <si>
    <r>
      <t>Unie výtvarných umělců Olomoucka</t>
    </r>
    <r>
      <rPr>
        <sz val="8"/>
        <color indexed="10"/>
        <rFont val="Arial"/>
        <family val="2"/>
      </rPr>
      <t xml:space="preserve"> </t>
    </r>
  </si>
  <si>
    <r>
      <t>prof.  Pavel Zatloukal -  Olomoucká architektura 1815-1915</t>
    </r>
    <r>
      <rPr>
        <sz val="8"/>
        <color indexed="10"/>
        <rFont val="Arial"/>
        <family val="2"/>
      </rPr>
      <t xml:space="preserve"> </t>
    </r>
    <r>
      <rPr>
        <sz val="8"/>
        <rFont val="Arial"/>
        <family val="2"/>
      </rPr>
      <t>- víceleté financování</t>
    </r>
  </si>
  <si>
    <r>
      <t>Sluňákov, o. p. s. - příspěvek na činnost - ekologická výchova osvěta, enviromentální vzdělávání</t>
    </r>
    <r>
      <rPr>
        <sz val="8"/>
        <color indexed="10"/>
        <rFont val="Arial"/>
        <family val="2"/>
      </rPr>
      <t xml:space="preserve"> </t>
    </r>
  </si>
  <si>
    <t>TSMO,a.s. OVS org. 1056 sběr a svoz komunál. odpadů vč. sběrových sobot</t>
  </si>
  <si>
    <t>Odbor školství</t>
  </si>
  <si>
    <t xml:space="preserve">Odbor sociálních věcí </t>
  </si>
  <si>
    <t>Městská policie</t>
  </si>
  <si>
    <t>Odbor životního prostředí</t>
  </si>
  <si>
    <t>Odbor majetkoprávní</t>
  </si>
  <si>
    <t>Odbor ochrany</t>
  </si>
  <si>
    <t>Odbor evropských projektů</t>
  </si>
  <si>
    <t>ODBORY - provozní výdaje</t>
  </si>
  <si>
    <t>Mzdy - MMOl</t>
  </si>
  <si>
    <t>Mzdy - MP</t>
  </si>
  <si>
    <t>Velké opravy MMOl</t>
  </si>
  <si>
    <t xml:space="preserve">Neinvestiční příspěvky a granty </t>
  </si>
  <si>
    <t>Sportovní zařízení města</t>
  </si>
  <si>
    <t xml:space="preserve">Členské příspěvky </t>
  </si>
  <si>
    <t xml:space="preserve">Objednávky veřejných služeb </t>
  </si>
  <si>
    <t xml:space="preserve">Plány rozvoje </t>
  </si>
  <si>
    <t xml:space="preserve">Příspěvkové organizace </t>
  </si>
  <si>
    <t xml:space="preserve">Příspěvkové organizace - odbor školství </t>
  </si>
  <si>
    <t>Vrácená DPH</t>
  </si>
  <si>
    <t>2251-Letiště</t>
  </si>
  <si>
    <t>opravy světelných signalizačních zařízení a veřejného osvětlení, přeložky VO, aktualizace signálních plánů, havarijní stavy VO</t>
  </si>
  <si>
    <t>CELKEM 3419</t>
  </si>
  <si>
    <t>27 KMČ x 85 tis. Kč</t>
  </si>
  <si>
    <t xml:space="preserve">CELKEM ODBOR VNĚJŠÍCH VZTAHŮ A INFORMACÍ </t>
  </si>
  <si>
    <t>úprava vestibulu budovy MMOl ul. Štursova</t>
  </si>
  <si>
    <t>ODBOR SPRÁVY  (OD 3.9.2014 - ODBOR KANCELÁŘ TAJEMNÍKA)</t>
  </si>
  <si>
    <t>Hálkova 20, Olomouc - oprava střechy</t>
  </si>
  <si>
    <t>CELKEM ODBOR SPRÁVY  (OD 3.9.2014 - ODBOR KANCELÁŘ TAJEMNÍKA)</t>
  </si>
  <si>
    <t xml:space="preserve">ODBOR MAJETKOPRÁVNÍ </t>
  </si>
  <si>
    <t>2310-Pitná voda</t>
  </si>
  <si>
    <t>údržba 50 studní</t>
  </si>
  <si>
    <t>2321-Odvádění a čistění odpadních vod a nakládání s kaly</t>
  </si>
  <si>
    <t>2333-Úpravy drobných vodních toků</t>
  </si>
  <si>
    <t>START podnikání, o. p. s. výchova k podnikání na ZŠ a SŠ</t>
  </si>
  <si>
    <t>% vlastní podíl k dotaci Program regenerace MPR a MPZ</t>
  </si>
  <si>
    <t>Charita Olomouc - Noclehárna pro ženy, příspěvek v soc. oblasti dle RMO - víceleté financování</t>
  </si>
  <si>
    <t>Jihoslovanské mauzoleum - náklady na zahájení akce</t>
  </si>
  <si>
    <t>Číslo pol.</t>
  </si>
  <si>
    <t>Název položky</t>
  </si>
  <si>
    <t>daň z příjmů fyz. osob ze závislé činnosti</t>
  </si>
  <si>
    <t>daň z příjmů fyz. osob ze samost. výděl. činnosti</t>
  </si>
  <si>
    <t>str. 1 - 13</t>
  </si>
  <si>
    <t>daň z příjmů fyz. osob z kapitálových výnosů</t>
  </si>
  <si>
    <t xml:space="preserve">HCO, s.r.o. - provoz Zimního stadionu                                                 </t>
  </si>
  <si>
    <t>Číslo řádku</t>
  </si>
  <si>
    <t>Nadpis</t>
  </si>
  <si>
    <t>5212-Neinvestiční transfery nefinančním podnikatelským subjektům-fyzickým osobám</t>
  </si>
  <si>
    <t>03-ODBOR KONCEPCE A ROZVOJE</t>
  </si>
  <si>
    <t>Skutečnost 2013</t>
  </si>
  <si>
    <t>Komentář</t>
  </si>
  <si>
    <t>01-kancelář primátora</t>
  </si>
  <si>
    <t>02-odbor investic</t>
  </si>
  <si>
    <t>03-odbor koncepce a rozvoje</t>
  </si>
  <si>
    <t>04-odbor živnostenský</t>
  </si>
  <si>
    <t>05-odbor ekonomický</t>
  </si>
  <si>
    <t>06-odbor interního auditu a kontroly</t>
  </si>
  <si>
    <t>07-odbor dopravy</t>
  </si>
  <si>
    <t>08-odbor agendy řidičů a motor. vozidel</t>
  </si>
  <si>
    <t>10-stavební odbor</t>
  </si>
  <si>
    <t>11-odbor vnějších vztahů a informací</t>
  </si>
  <si>
    <t>13-odbor informatiky</t>
  </si>
  <si>
    <t>14- odbor školství</t>
  </si>
  <si>
    <t>16-odbor sociálních věcí</t>
  </si>
  <si>
    <t xml:space="preserve"> - sociální dávky</t>
  </si>
  <si>
    <t>19-odbor správy</t>
  </si>
  <si>
    <t>20-Městská policie</t>
  </si>
  <si>
    <t>40-odbor životního prostředí</t>
  </si>
  <si>
    <t>41-odbor majetkoprávní</t>
  </si>
  <si>
    <t>42-odbor ochrany</t>
  </si>
  <si>
    <t>44-odbor evropských projektů</t>
  </si>
  <si>
    <t>1a</t>
  </si>
  <si>
    <t>daně celkem ( bez DPPO za obce)</t>
  </si>
  <si>
    <t>1b</t>
  </si>
  <si>
    <t>Daň z příjmu práv. osob za obce ( placena z HČ)</t>
  </si>
  <si>
    <t>1c</t>
  </si>
  <si>
    <t>Poplatky</t>
  </si>
  <si>
    <t>DAŇOVÉ PŘÍJMY</t>
  </si>
  <si>
    <t>HČ CELKEM</t>
  </si>
  <si>
    <t>4a</t>
  </si>
  <si>
    <t>Část D</t>
  </si>
  <si>
    <t>Zápis z jednání finančního výboru ze dne 7. 10. 2014</t>
  </si>
  <si>
    <t>str. 1 - 4</t>
  </si>
  <si>
    <t>Část E</t>
  </si>
  <si>
    <t>Podklady k objednávkám veřejných služeb</t>
  </si>
  <si>
    <t xml:space="preserve"> - TSMO, a. s. - str. 1</t>
  </si>
  <si>
    <t xml:space="preserve"> - DPMO, a. s. - str. 2 - 11</t>
  </si>
  <si>
    <t>CELKEM ODBOR ŽIVOTNÍHO PROSTŘEDÍ</t>
  </si>
  <si>
    <t>5011-Platy zaměstnanců v pracovním poměru</t>
  </si>
  <si>
    <t>CELKEM 6171</t>
  </si>
  <si>
    <t>25% z platů a OOV (org. 420)</t>
  </si>
  <si>
    <t>9% z platů + OOV (org. 420)</t>
  </si>
  <si>
    <t>CELKEM MZDY - MĚSTSKÁ POLICIE</t>
  </si>
  <si>
    <t>POPLATKY OSA ZA HUDEBNÍ PRODUKCE + HONORÁŘE UMĚLCŮM + ODMĚNY ZA UŽITÍ POČÍTAČOVÝCH PROGRAMŮ</t>
  </si>
  <si>
    <t>Projekt Mozart Way</t>
  </si>
  <si>
    <t>Sdružení historických sídel</t>
  </si>
  <si>
    <t>České dědictví UNESCO</t>
  </si>
  <si>
    <t>Svaz měst a obcí - členský příspěvek (navýšení na základě rozhodnutí RMO dne 23.6.2014 o 150 tis. Kč)</t>
  </si>
  <si>
    <t>CELKEM ODBOR VNĚJŠÍCH VZTAHŮ A INFORMACÍ</t>
  </si>
  <si>
    <t>ODBOR SOCIÁLNÍCH VĚCÍ</t>
  </si>
  <si>
    <t>4333-Domovy-penzióny pro matky s dětmi</t>
  </si>
  <si>
    <t>roční poplatek Asociace poskytovatelů sociálních služeb ČR</t>
  </si>
  <si>
    <t>Charita Olomouc - příspěvek - Ordinace praktického lékaře pro lidi v nouzi</t>
  </si>
  <si>
    <t xml:space="preserve">Hospic Sv. Kopeček </t>
  </si>
  <si>
    <t>Charita Olomouc - příspěvek - Nízkoprahové denní centrum</t>
  </si>
  <si>
    <t>16-ODBOR SOCIÁLNÍCH VĚCÍ</t>
  </si>
  <si>
    <t>ODBOR ŽIVOTNÍHO PROSTŘEDÍ</t>
  </si>
  <si>
    <t>PŘÍSPĚVKY - celková položka - oblast tvorby a ochrany ŽP</t>
  </si>
  <si>
    <t>40-ODBOR ŽIVOTNÍHO PROSTŘEDÍ</t>
  </si>
  <si>
    <t>PŘÍSPĚVKY a granty - celková položka</t>
  </si>
  <si>
    <t>42-ODBOR OCHRANY</t>
  </si>
  <si>
    <t xml:space="preserve">CELKEM NEINVESTIČNÍ PŘÍSPĚVKY A GRANTY </t>
  </si>
  <si>
    <t>ost. platby za provedenou práci jinde nezař.</t>
  </si>
  <si>
    <t>5024-Odstupné</t>
  </si>
  <si>
    <t>povinný odvod 4,2 prom. ze základu pro soc. poj. včetně Městské policie</t>
  </si>
  <si>
    <t>5195-Odvody za neplnění povinnosti zaměstnávat zdravotně postižené</t>
  </si>
  <si>
    <t>ZPS zvýšený odvod</t>
  </si>
  <si>
    <t>CELKEM MZDY - ODBOR KANCELÁŘ TAJEMNÍKA</t>
  </si>
  <si>
    <t>MZDY (ÚZ DOTAČNÍ TITULY)</t>
  </si>
  <si>
    <t>ÚZ 00512 Olomoucký kraj na projekt "Olomouc v kostce"</t>
  </si>
  <si>
    <t>ÚZ 13305 MPSV ČR noclehárna</t>
  </si>
  <si>
    <t>ÚZ 22005 MPO ČR na výkon činnosti jednotných kontaktních míst</t>
  </si>
  <si>
    <t>ÚZ 13011 MPSV ČR sociálně právní ochrana dětí</t>
  </si>
  <si>
    <t>ÚZ 13010 MPSV ČR na výkon pěstounské péče</t>
  </si>
  <si>
    <t>6117-Volby do Evropského parlamentu</t>
  </si>
  <si>
    <t xml:space="preserve">ÚZ 98348 volby do Evropského parlamentu </t>
  </si>
  <si>
    <t>CELKEM 6117</t>
  </si>
  <si>
    <t>ÚZ 335 13233 MPSV ČR na podporu standard. orgánu činnosti SPOD, fond 98</t>
  </si>
  <si>
    <t>ÚZ 331 13233 MPSV ČR na podporu standard. orgánu činnosti SPOD, fond 98</t>
  </si>
  <si>
    <t>6115-Volby do zastupitelstev územních samosprávných celků</t>
  </si>
  <si>
    <t>CELKEM POPLATKY OSA ZA HUDEBNÍ PRODUKCE + HONORÁŘE UMĚLCŮM + ODMĚNY ZA UŽITÍ POČÍTAČOVÝCH PROGRAMŮ</t>
  </si>
  <si>
    <t>CELKEM MZDY</t>
  </si>
  <si>
    <t xml:space="preserve">oprava podzemních chodeb Výstaviště Flora Olomouc, a. s. </t>
  </si>
  <si>
    <t>odvodnění pozemků, otevřené odpady (dle požadavků KMČ)</t>
  </si>
  <si>
    <t>údržba Hamerského náhonu, údržba odpadu a odtoku v Týnečku a Neředíně,  nádrž Radíkov a Droždín, odbahnění hasičské nádrže Droždín, oprava hráze v Neředíně, oprava nádrže u hasičské zbrojnice Lošov</t>
  </si>
  <si>
    <t>oprava Sochy P. Marie v Pavlovičkách, ul. Pavlovická - v havarijním stavu, po schválení bude předáno odb. investic k zajištěn</t>
  </si>
  <si>
    <t>OLTERM &amp; TD, a. s.  - správa a provoz Plav. stadionu / v tom 5 100 tis. hlavní smlouva,                    2 900 tis. plavání batolat + 10 mil. doplatek revizního vzorce/</t>
  </si>
  <si>
    <t>TSMO,a.s. OVS org. 10562 údržba vodních ploch - rybník Tabulák, kašna Jalta</t>
  </si>
  <si>
    <t xml:space="preserve">TSMO,a.s. OVS org. 10563 údržba povodň. mříže na Nemilance, 
údržba vodotečí v městských částech </t>
  </si>
  <si>
    <t>TSMO,a.s. OVS org. 10564 údržba odvodňovacího koryta Povelská</t>
  </si>
  <si>
    <t>3612-Bytové hospodářství</t>
  </si>
  <si>
    <t>CELKEM 3612</t>
  </si>
  <si>
    <t>CELKEM OVS ODBOR MAJETKOPRÁVNÍ</t>
  </si>
  <si>
    <t>náhrada mezd v prvních 14 dnech nemoci dle zák. č. 262/2006 Sb.</t>
  </si>
  <si>
    <t>3329-Ostatní záležitosti ochrany památek a péče o kulturní dědictví</t>
  </si>
  <si>
    <t xml:space="preserve">CELKEM ODBOR MAJETKOPRÁVNÍ </t>
  </si>
  <si>
    <t>ODBOR OCHRANY</t>
  </si>
  <si>
    <t>5512-Požární ochrana - dobrovolná část</t>
  </si>
  <si>
    <t>CELKEM ODBOR OCHRANY</t>
  </si>
  <si>
    <t>daň z příjmů práv. osob</t>
  </si>
  <si>
    <t>daň z přidané hodnoty</t>
  </si>
  <si>
    <t>Daně z RUD</t>
  </si>
  <si>
    <t>daň z nemovitostí</t>
  </si>
  <si>
    <t>v tom 1 317 tis. Kč honoráře umělcům, OSA, atd.</t>
  </si>
  <si>
    <t xml:space="preserve">pokuty odbor agendy řidičů a motorových vozidel   </t>
  </si>
  <si>
    <t xml:space="preserve">pokuty Městská policie </t>
  </si>
  <si>
    <t xml:space="preserve">pokuty odbor životního prostředí </t>
  </si>
  <si>
    <t>např. vratky přeplatků záloh z minulých let za energie, náhradní výsadby apod.</t>
  </si>
  <si>
    <t>org. 1450 neinv. přísp. MŠ Žižkovo nám.</t>
  </si>
  <si>
    <t>Socha Svatého Floriána - jedná se o opravu, akce zahájena v roce 2014</t>
  </si>
  <si>
    <t>CELKEM 3322</t>
  </si>
  <si>
    <t>opravy komunikací a chodníků, opravy cyklostezek (rámcová smlouva na rok 2015 ...14.500.000,-), více práce - nutno počítat</t>
  </si>
  <si>
    <t>org. 1460 neinv. přísp. MŠ I. Hermanna</t>
  </si>
  <si>
    <t>org. 1480 neinv. přísp. MŠ Wolkerova</t>
  </si>
  <si>
    <t xml:space="preserve">Snesení lávky nad tratí ČD z ul. B. Václavka - havarijní stav s omezeným užíváním (rozhodnutí o snesení viz. usnesení RMO ze dne 14.5.2013) a Záznamu o běžné prohlídce MK 5/2014.
</t>
  </si>
  <si>
    <t xml:space="preserve">provoz  historických kašen 200 tis Kč., očištění výzdoby kašny Caesar            150 tis. Kč, opravy a havárie dle požad. KMČ 550 tis. Kč
</t>
  </si>
  <si>
    <t xml:space="preserve">SNO, a. s.  11 153 tis. Kč; MMOl 35 144 tis. Kč; MOVO, a. s. 24 651 tis. Kč;  OLTERM &amp; TD, a. s. 95 tis. Kč; Lesy města Olomouce, a. s. 950 tis. Kč                        </t>
  </si>
  <si>
    <t>drobné opravy ZŠ a MŠ -  dle rozhodnutí RMO/ZMO</t>
  </si>
  <si>
    <t>DPMO,a.s.  OVS org. 2671 dopr. obsl. 
Úhrada kompenzace je navržena ve výši 215 mil. Kč v zálohových platbách a dokrytí do skutečné provozní ztráty bude provedeno formou naturálního plnění dle uzavřené smlouvy.
Nově od 1.1.2015 je dopravci hrazena ze strany SMOl celá MHD včetně ZDO obcí v zóně 71 linkami DPMO, která je nově kryta úhradou Ol.kraje za spoje mimo katastr města (12.163.631 Kč).</t>
  </si>
  <si>
    <t>Opravy havarijních stavů mostů, lávek a podchodů .Jedná se o velkou opravu mostu přes Hamerský náhon na ul. Sladkovského (1 mil.), most na ul. Bratří Čapků přes potok Stouska (2 mil.), lávka pro pěší přes Mlýnský potok ke Korunní pevnůstce( 700tis.), lávka pro pěší přes řeku Moravu u Klášterního Hradiska (4 mil. Kč).</t>
  </si>
  <si>
    <t xml:space="preserve">oprava výměníkové stanice v Holici </t>
  </si>
  <si>
    <t xml:space="preserve">CELKEM OVS ODBOR kancelář tajemníka </t>
  </si>
  <si>
    <t>OVS ODBOR KANCELÁŘ TAJEMNÍKA</t>
  </si>
  <si>
    <t>Odbor koncepce a rozvoje - komplexní materiál týkající se odvodnění města, odkanalizování a zásobování města vodou včetně technicko-ekonomického vyhodnocení, kdy všechny tyto koncepční materiály spolu souvisí. Na základě opčního práva dle SOD se předpokládá pravidelná aktualizace jedenkrát ročně. V rámci Koncepce vodního hospodářství schválené RMO 10.3.2014 je uloženo zajistit aktualizaci jedenkrát ročně.</t>
  </si>
  <si>
    <t>ÚZ 98187 MF ČR volby do zastupitelstev obcí a PČR</t>
  </si>
  <si>
    <t>CELKEM 6115</t>
  </si>
  <si>
    <t>MZDY - MĚSTSKÁ POLICIE</t>
  </si>
  <si>
    <t>5311-Bezpečnost a veřejný pořádek</t>
  </si>
  <si>
    <t>4359-Ostatní služby a činnosti v oblasti sociální péče.</t>
  </si>
  <si>
    <t>referendum</t>
  </si>
  <si>
    <t>Schválený rozpočet 2015</t>
  </si>
  <si>
    <t xml:space="preserve">Moravská vysoká škola </t>
  </si>
  <si>
    <t>CELKEM 2219</t>
  </si>
  <si>
    <t>CELKEM 2251</t>
  </si>
  <si>
    <t>Zimní stadion - drobné opravy</t>
  </si>
  <si>
    <t>CELKEM 2310</t>
  </si>
  <si>
    <t>CELKEM 2321</t>
  </si>
  <si>
    <t>CELKEM 2333</t>
  </si>
  <si>
    <t>CELKEM 3329</t>
  </si>
  <si>
    <t>CELKEM 5512</t>
  </si>
  <si>
    <t>CELKEM VELKÉ OPRAVY</t>
  </si>
  <si>
    <t>Část A</t>
  </si>
  <si>
    <t>3113-Základní školy</t>
  </si>
  <si>
    <t>5901-Nespecifikované rezervy</t>
  </si>
  <si>
    <t>ZOO Olomouc 1 500 tis. Kč; Hřbitovy města Olomouce 1 500 tis. Kč; Moravské divadlo  7 000 tis. Kč</t>
  </si>
  <si>
    <t>5213-Neinvestiční transfery nefinančním podnikatelským subjektům-právnickým osobám</t>
  </si>
  <si>
    <t>OLTERM &amp; TD, a. s. - opravy Plaveckého stadionu</t>
  </si>
  <si>
    <t>3429-Ostatní zájmová činnost a rekreace</t>
  </si>
  <si>
    <t>Aquapark Olomouc, a. s. - roční služebné dle koncesní smlouvy</t>
  </si>
  <si>
    <t>CELKEM SPORTOVNÍ ZAŘÍZENÍ MĚSTA</t>
  </si>
  <si>
    <t>1039-Ostatní záležitosti lesního hospodářství</t>
  </si>
  <si>
    <t>5171-Opravy a udržování</t>
  </si>
  <si>
    <t>3111-Předškolní zařízení</t>
  </si>
  <si>
    <t>CELKEM 3111</t>
  </si>
  <si>
    <t>3322-Zachování a obnova kulturních památek</t>
  </si>
  <si>
    <t>Jihoslovanské mauzoleum - náklad na PD, uzavřená smlouva s Ing. Jiřím Tomečkem</t>
  </si>
  <si>
    <t>Obnova zeleně ústředního hřbitova v Olomouci - dotovaná akce - platba za následnou tříletou péči, smlouva uzavřena v roce 2011,  fond 15</t>
  </si>
  <si>
    <t>VFO - archeologický kabinetní průzkum - platby za zpracování archeologických nálezů po terénním výzkumu.</t>
  </si>
  <si>
    <t>TSMO,a.s. OVS org. 10564 podzemní parkoviště</t>
  </si>
  <si>
    <t>TSMO,a.s. OVS org. 10565 pasport MK</t>
  </si>
  <si>
    <t>TSMO,a.s. OVS org. 10566 rozkopávky MK</t>
  </si>
  <si>
    <t>TSMO,a.s. OVS org. 10561 výběr parkovného</t>
  </si>
  <si>
    <t>CELKEM 2212</t>
  </si>
  <si>
    <t>3631-Veřejné osvětlení</t>
  </si>
  <si>
    <t>TSMO,a.s. OVS org. 10567 veřejné osvětlení a SSZ</t>
  </si>
  <si>
    <t>TSMO,a.s. OVS org. 10568 pasport VO a SSZ</t>
  </si>
  <si>
    <t>CELKEM 3631</t>
  </si>
  <si>
    <t>2221-Provoz veřejné silniční dopravy</t>
  </si>
  <si>
    <t>5193-Výdaje na dopravní územní obslužnost</t>
  </si>
  <si>
    <t>ostatní OVS org. 2674 smluvní jízdné, přenosné jízdenky pro zaměstnance MMOl</t>
  </si>
  <si>
    <t>ostatní OVS org. 2675 změny jízdních řádů</t>
  </si>
  <si>
    <t>OVS org. 2676 dopravní obslužnost - kompenzace jízdného přímým účastníkům odboje</t>
  </si>
  <si>
    <t>OVS org. 2677 Kompenzace "DÁRCI"</t>
  </si>
  <si>
    <t>CELKEM 2221</t>
  </si>
  <si>
    <t>CELKEM OVS ODBOR DOPRAVY</t>
  </si>
  <si>
    <t>3421-Využití volného času dětí a mládeže</t>
  </si>
  <si>
    <t>TSMO,a.s. OVS Centrum Semafor - údržba venkovního areálu Centra Semafor</t>
  </si>
  <si>
    <t>CELKEM 3421</t>
  </si>
  <si>
    <t>Rekapitulace</t>
  </si>
  <si>
    <t>část B</t>
  </si>
  <si>
    <t>dotace2016</t>
  </si>
  <si>
    <t>Návrh</t>
  </si>
  <si>
    <t>dotace</t>
  </si>
  <si>
    <t xml:space="preserve">rozdíl </t>
  </si>
  <si>
    <t>Oddíl</t>
  </si>
  <si>
    <t>vlastní zdroje</t>
  </si>
  <si>
    <t>Z toho cizí zdroje</t>
  </si>
  <si>
    <t xml:space="preserve">Investice  MmOl   rozestavěné </t>
  </si>
  <si>
    <t>A</t>
  </si>
  <si>
    <t>Projektové dokumentace - rozprac.</t>
  </si>
  <si>
    <t>B</t>
  </si>
  <si>
    <t>Projektové dokumentace - nové</t>
  </si>
  <si>
    <t>C</t>
  </si>
  <si>
    <t>Investice  MmOl   nově zahájené</t>
  </si>
  <si>
    <t>D</t>
  </si>
  <si>
    <t>Nestavební investice</t>
  </si>
  <si>
    <t>E</t>
  </si>
  <si>
    <t>Příspěvky jiným subjektům</t>
  </si>
  <si>
    <t>F</t>
  </si>
  <si>
    <t xml:space="preserve">Celkem  A -F </t>
  </si>
  <si>
    <t>iiiiiiiiiiiiiii</t>
  </si>
  <si>
    <t>Investice SNO a.s.</t>
  </si>
  <si>
    <t>G</t>
  </si>
  <si>
    <t>Investice MOVO a.s.</t>
  </si>
  <si>
    <t>H</t>
  </si>
  <si>
    <t>Celkem  A - H</t>
  </si>
  <si>
    <r>
      <t xml:space="preserve">zbývá do </t>
    </r>
    <r>
      <rPr>
        <b/>
        <sz val="10"/>
        <rFont val="Arial"/>
        <family val="2"/>
      </rPr>
      <t>2016 a dále</t>
    </r>
  </si>
  <si>
    <t>č.</t>
  </si>
  <si>
    <t>org</t>
  </si>
  <si>
    <t>pol</t>
  </si>
  <si>
    <t>Název stavby</t>
  </si>
  <si>
    <t>Celkový náklad stavby /PD/</t>
  </si>
  <si>
    <t>Plán 2015 - tis.Kč</t>
  </si>
  <si>
    <t>Celkem 2015</t>
  </si>
  <si>
    <t>Vlastní zdroje 2015</t>
  </si>
  <si>
    <t>Dotace 2015</t>
  </si>
  <si>
    <t>Dotace 2015 dle nových zásad ROP</t>
  </si>
  <si>
    <t>Dotace 2016</t>
  </si>
  <si>
    <t>Rozestavěné akce a akce  na které budou k 31.12.2014 uzavřeny smlouvy</t>
  </si>
  <si>
    <t>Cyklostezka Hlušovice</t>
  </si>
  <si>
    <t>OEP</t>
  </si>
  <si>
    <t>Realizace ukončena 8/2013. Žádost o platbu k 30.12.2014 ve výši 10 % CZV. Přijetí dotace očekáváme začátkem roku 2015.</t>
  </si>
  <si>
    <t>Moravská cyklotrasa na území ORP Olomouc, k.ú. Povel</t>
  </si>
  <si>
    <t>Realizace ukončena 7/2014. Žádost o platbu k 30.12.2014 ve výši 10 % CZV. Přijetí dotace očekáváme začátkem roku 2015.</t>
  </si>
  <si>
    <t xml:space="preserve">ZŠ Rožňavská - Sportujeme společně </t>
  </si>
  <si>
    <t>Realizace ukončena 6/2013. Žádost o platbu k 30.12.2014 ve výši 10 % CZV. Přijetí dotace očekáváme začátkem roku 2015.</t>
  </si>
  <si>
    <t>MŠ Michalské stromořadí</t>
  </si>
  <si>
    <t>Realizace ukončena v 11/2013. Žádost o platbu ve výši 10 % CZV bude podána do 30.12.2014. Přijetí dotace očekáváme začátkem roku 2015.</t>
  </si>
  <si>
    <t xml:space="preserve">MŠ Svatoplukova 11 </t>
  </si>
  <si>
    <t>Projekt s ukončenou fyzickou realizací v r. 2013, do 30.12.2014 bude podána ZMZ s ŽoP ve výši 10% CZV.</t>
  </si>
  <si>
    <t>ZŠ Svatoplukova 11 - venkovní hřiště</t>
  </si>
  <si>
    <t>Projekt s ukončenou fyzickou realizací v r. 2014, do 30.12.2014 bude podána ZMZ s ŽoP ve výši 10% CZV.</t>
  </si>
  <si>
    <t>ZŠ Svatoplukova 11- tělocvična</t>
  </si>
  <si>
    <t>Dolní náměstí - rekonstrukce</t>
  </si>
  <si>
    <t>MŠ Jílová</t>
  </si>
  <si>
    <t>MŠ Zeyerova - rek. suterénu bud.</t>
  </si>
  <si>
    <t>Podchod Foersterova</t>
  </si>
  <si>
    <t>Projekt je součástí IPRM Atraktivní a konkurenceschopná Olomouc.  Předpoklad  předložení závěrečné monitorovací zprávy s žádostí o platbu je v 10/2014. 70 % dotace ve výši 6,2 mil Kč v 12/2014. Zbývající část až 30 % dotace ve výši 2,6 mil. v roce 2015.</t>
  </si>
  <si>
    <t>ZŠ Spojenců - hřiště</t>
  </si>
  <si>
    <t>Projekt je součástí IPRM Atraktivní a konkurenceschopná Olomouc. . Předpoklad  předložení závěrečné monitorovací zprávy s žádostí o platbu v 11/2014. Dotace ve výši 1,9 mil. Kč v roce 2015.</t>
  </si>
  <si>
    <t>Dostavba areálu Flora  celkem</t>
  </si>
  <si>
    <t>Doplatek dotace za dokončenou akci</t>
  </si>
  <si>
    <t>Tramvajová trať I. Etapa</t>
  </si>
  <si>
    <t>Doplatek dotací na ukončené akci</t>
  </si>
  <si>
    <t xml:space="preserve">MŠ Dělnická - statické úpravy </t>
  </si>
  <si>
    <t>ORE</t>
  </si>
  <si>
    <t>Jedná se o statické zajištění, které je nutné pro ochranu nosných konstrukcí a je potřeba ho provést před zateplením.</t>
  </si>
  <si>
    <t>Centrum volnočasových aktivit při FZŠ a MŠ Olomouc, Holečkova 10</t>
  </si>
  <si>
    <t>OŠ</t>
  </si>
  <si>
    <t>Akci realizuje FZŠ Holečkova,žadatelem o dotace je SMOl</t>
  </si>
  <si>
    <t>Integrovaný systém nakládání s odpady v Olomouci - překladiště Chválkovice</t>
  </si>
  <si>
    <t>Werichova - parkovací stání</t>
  </si>
  <si>
    <t>Lindnerova, Za Školou - rekonstrukce komunikace a inž. sítí</t>
  </si>
  <si>
    <t>ZŠ Nemilany - Společně do školy</t>
  </si>
  <si>
    <t>Mezisoučet A</t>
  </si>
  <si>
    <t xml:space="preserve">B </t>
  </si>
  <si>
    <t xml:space="preserve">Zpracování rozpracovaných projektových dokumentací a na které budou do konce roku 2014 uzavřeny smlouvy </t>
  </si>
  <si>
    <t>Rekonstrukce Ostrovského mostu v k.ú. Unčovice</t>
  </si>
  <si>
    <t>OI</t>
  </si>
  <si>
    <t>Projektová příprava je komplikována v důsledku situování stavby v CHKO Litovelské Pomoraví - posouzení vlivu stavby na životní prostředí.</t>
  </si>
  <si>
    <t>Lošov, Pod Hvězdárnou - rekonstrukce komunikace</t>
  </si>
  <si>
    <t>Projektová příprava se  prodlouží do roku 2015 v důsledku nutnosti realizací přeložek inženýrských sítí a pozastavení spolupráce s RWE z jejich kapacitních důvodů.</t>
  </si>
  <si>
    <t>Lošov, Zlaté Doly - rekonstrukce komunikace</t>
  </si>
  <si>
    <t>Projektová příprava se  prodlouží do roku 2015 v důsledku nutnosti realizací přeložek inženýrských sítí.</t>
  </si>
  <si>
    <t>Lošov, Liškovská - rekonstrukce komunikace</t>
  </si>
  <si>
    <t>Dne 23.07.2014 bylo zažádáno o územní rozhodnutí, řízení doposud nebylo zahájeno, předpoklad vydání stavebního povolení 04/2015.</t>
  </si>
  <si>
    <t>Sladkovského - rekonstrukce komunikace a chodníků</t>
  </si>
  <si>
    <t>Projekt. příprava se prodlouží do roku 2015 v důsledku složitějších majetkoprávních vztahů - rekonstruovaná komunikace se nachází na soukromých pozemcích.</t>
  </si>
  <si>
    <t>Tramvajová trať Nové Sady II. etapa</t>
  </si>
  <si>
    <t>Doplatek za zpracování DUR ve výši 730 tis. A částka 560 tis. na úhradu nákladů ČEZu souvisejících se zpracováním přeložek VN, NN v případě, že dojde v přípravě akce ke zdržení a nebude reálné uzavřít s ČEZem smlouvu o realizaci přeložek v předpokládané v</t>
  </si>
  <si>
    <t>Na Letné - parkoviště</t>
  </si>
  <si>
    <t>Doplatek za zpracování DPS (v ceně nejsou zálohy na případné přeložky inž. sítí, které je nutné zaplatit dle smluv se správci ke stavebnímu řízení).</t>
  </si>
  <si>
    <t>Dolní Hejčínská - rekonstrukce komunikace</t>
  </si>
  <si>
    <t>Zdlouhavé řešení MJPR vztahů dosud neumožnilo podání žádosti o ÚR. Veškeré platby proběhnou pravděpodobně v roce 2015.</t>
  </si>
  <si>
    <t>Křelovská - odvodnění komunikace</t>
  </si>
  <si>
    <t>Část plateb proběhne pravděpodobně v roce 2015. Pokračování proj. přípravy umožnilo dopracování KVH města.</t>
  </si>
  <si>
    <t>Lesní cesta - Berounka</t>
  </si>
  <si>
    <t>Část plateb proběhne v roce 2015.</t>
  </si>
  <si>
    <t>Lesní cesta - Okružní</t>
  </si>
  <si>
    <t xml:space="preserve">Revitalizace a regenerace sídliště Obytná zóna Povel RC3/II </t>
  </si>
  <si>
    <t>Pěší zóna Jánského. Platba za PD dle SoD (316 tis.), za PD ČEZu (437 tis.), za PD Telefonica (odhad 200 tis.)</t>
  </si>
  <si>
    <t xml:space="preserve">Revitalizace a regenerace sídliště Obytná zóna Povel RC3/III </t>
  </si>
  <si>
    <t>Doplnění parkovišť a mobiliářePlatba za PD dle SoD (142 tis.), za PD Telefonica (odhad 100 tis.)</t>
  </si>
  <si>
    <t>Protipovodňová opatření na Nemilance - etapa  zatrubnění ul. Zolova</t>
  </si>
  <si>
    <t>Zdlouhavé řešení MJPR vztahů. Část plateb v roce 2015.</t>
  </si>
  <si>
    <t>Slavonín - zkapacitnění propustku</t>
  </si>
  <si>
    <t>Zdlouhavé řešení MJPR vztahů. Část plateb proběhne v roce 2015.V prostoru sjezdu z dálnice.</t>
  </si>
  <si>
    <t>Chomoutov - točna, aut. zastávka</t>
  </si>
  <si>
    <t>Zdlouhavé řešení MJPR vztahů. Veškeré platby proběhnou  v roce 2015.</t>
  </si>
  <si>
    <t>Legionářská - Studenská, rekonstrukce komunikace</t>
  </si>
  <si>
    <t>Částka na dokončení inženýrské činnosti (zajištění stavebního povolení) po dořešení majetkoprávních vztahů - vč. nákladů na zálohovou platbu dle smlouvy s ČEZ.</t>
  </si>
  <si>
    <t>Legionářská - Brožíkova, rekonstrukce kanalizace a IS</t>
  </si>
  <si>
    <t>Částka na dokončení inženýrské činnosti (zajištění stavebního povolení) po dořešení majetkoprávních vztahů.</t>
  </si>
  <si>
    <t>Divišova - Bystrovanská, přechod pro pěší</t>
  </si>
  <si>
    <t>PD bude vzhledem k dořešení MPR vztahů dokončena v r. 2015 (jde o přechod pro pěší).</t>
  </si>
  <si>
    <t>Přerovská - dopravní opatření</t>
  </si>
  <si>
    <t>PD bude vzhledem k dořešení MPR vztahů s největší pravděpodobností dokončena v r. 2015 (jde o přechod pro pěší).</t>
  </si>
  <si>
    <t>Náklad na dokončení PD ve stupni DSP a DPS včetně IČ.</t>
  </si>
  <si>
    <t>V současnosti probíhá projektová příprava ke změně stavby před jejím dokončením.</t>
  </si>
  <si>
    <t>Letiště - kanalizace</t>
  </si>
  <si>
    <t>Náklad na DPS.</t>
  </si>
  <si>
    <t>Jantarová stezka, úsek Hodolanská - Libušina, 1. část</t>
  </si>
  <si>
    <t>Odhad nákladu na DUR, DSP, DPS v úseku od Ambulatoria k ul. Prokopa Holého.</t>
  </si>
  <si>
    <t>Kasárna Neředín - obslužné komunikace</t>
  </si>
  <si>
    <t xml:space="preserve">Náklad na SP a DPS. </t>
  </si>
  <si>
    <t>Mlýnský potok - jez u sokolovny</t>
  </si>
  <si>
    <t>Náklad na DSP, DPS, SP.</t>
  </si>
  <si>
    <t>Cyklostezka - Jeremenkova</t>
  </si>
  <si>
    <t>Náklad na zpracování DPS (po vydání SP).</t>
  </si>
  <si>
    <t>Na Vozovce, cyklostezka a úprava zóny</t>
  </si>
  <si>
    <t>Náklad na dopracování DSP.</t>
  </si>
  <si>
    <t>Sv. Kopeček - zastávka MHD</t>
  </si>
  <si>
    <t>Doplatek za IČ po vydání zbývajících SP.</t>
  </si>
  <si>
    <t>Pražská - přeložka vodovodu</t>
  </si>
  <si>
    <t>Doplatek za zpracování prověřovací studie na přeložku vodovodu z pozemku parc. č. 515/80 ostatní plocha v k. ú. Neředín.</t>
  </si>
  <si>
    <t>Nedvězí-ul.Rybniční - rekonstrukce komuniace</t>
  </si>
  <si>
    <t>Doplatek za zpracování PD</t>
  </si>
  <si>
    <t>Stará Víska - rekonstrukce ulice</t>
  </si>
  <si>
    <t>ul.Heydukova - rekonstrukce komunikace</t>
  </si>
  <si>
    <t>Cyklostezka Velkomoravská</t>
  </si>
  <si>
    <t>Mezisoučet B</t>
  </si>
  <si>
    <t>Mezisoučet A + B</t>
  </si>
  <si>
    <t>Zpracování projektových dokumentací, navržené k zařazení do plánu na rok 2015</t>
  </si>
  <si>
    <t>Projektové dokumentace</t>
  </si>
  <si>
    <t>Bude předmětem samostatných žádostí (např.bikepark Olomouc) či samostatného materiálu do RMO.Z toho již specifikované OKR akce za 6250 tis.Kč OKR</t>
  </si>
  <si>
    <t>celkem C</t>
  </si>
  <si>
    <t>Realizace akcí, předběžně zařazené do plánu na rok 2015</t>
  </si>
  <si>
    <t>Jantarová cyklotrasa - 2. část</t>
  </si>
  <si>
    <t>ZŠ a MŠ Řezníčkova - hřiště</t>
  </si>
  <si>
    <t>Velkomoravská, cyklostezka - most přes Moravu</t>
  </si>
  <si>
    <t>OPS</t>
  </si>
  <si>
    <t>Vydáno ÚR, ZMO 15.9.2014 budou předloženy MJPR smlouvy pro žádost o stavební povolení.Odhad nákladů před VŘ</t>
  </si>
  <si>
    <t>Zolova - Kyselovská - chodník</t>
  </si>
  <si>
    <t>Zastupitelstvem města Olomouce dne 22. 12. 2014</t>
  </si>
  <si>
    <t>Statutární město Olomouc  -  schválený rozpočet</t>
  </si>
  <si>
    <t xml:space="preserve">Příjmy </t>
  </si>
  <si>
    <t>Provozní výdaje</t>
  </si>
  <si>
    <t>Mzdy</t>
  </si>
  <si>
    <t>Členské příspěvky</t>
  </si>
  <si>
    <t xml:space="preserve">Velké opravy </t>
  </si>
  <si>
    <t>Objednávky veřejných služeb</t>
  </si>
  <si>
    <t>Příspěvkové organizace MŠ a ZŠ</t>
  </si>
  <si>
    <t xml:space="preserve">Sportovní zařízení  </t>
  </si>
  <si>
    <t>Příspěvky a granty</t>
  </si>
  <si>
    <t xml:space="preserve">Plán investic </t>
  </si>
  <si>
    <t xml:space="preserve">Rekapitulace  příjmů, výdajů a financování </t>
  </si>
  <si>
    <t>Rozhodnutí RMO 23.6.2014. Dne 26.06.2014 byla podána žádost o stavební povolení, stavební řízení však doposud nebylo zahájeno, předpoklad vydání stavebního povolení je 10/2014.Náklady dle DPS. Priorita KMČ Slavonín - pokračování vč. přechodu pro ZŠ.</t>
  </si>
  <si>
    <t>Jesenická - rekonstrukce propustku</t>
  </si>
  <si>
    <t xml:space="preserve">PD z roku 2011. Stavební povolení do 19.10.2015. </t>
  </si>
  <si>
    <t>Realizuje OI pro Lesy Olomouc</t>
  </si>
  <si>
    <t>Protipovodňová opatření II.B etapa - související investice</t>
  </si>
  <si>
    <t>Zahájení realizace akce v případě dokončení PD, vysoutěžení a zahájení prací ze strany Povodí Moravy. Odhad nákladů již bez lávek pro pěší, z toho vodovodní řady a přípojky cca 4,9 mil. Kč.</t>
  </si>
  <si>
    <t>Protipovodňová opatření II. B etapa - most Masarykova</t>
  </si>
  <si>
    <t>Částka nutná pro přípravu výběrového řízení a případné zahájení akce.</t>
  </si>
  <si>
    <t>Ulice 1. máje - stavební úpravy komunikace</t>
  </si>
  <si>
    <t>Náklady na zahájení Výběrového Řízenía případné zahájení realizace akce .Preference ze strany DPMO před ul. 8. května. Náklady na rek. kanalizace vč. přípojek 23, 31 mil. Kč a na rek. vodovodu vč. přípojek 6,79 mil. Kč.</t>
  </si>
  <si>
    <t>Přeložka Čez Mozartova</t>
  </si>
  <si>
    <t>Přeložka ČEZ cca 430 tis.Kč ( z toho uhrazena záloha na realizacive výši 140 tis.Kč),nutno realizovat i pro možnost realizace celé akce</t>
  </si>
  <si>
    <t>ZŠ Nedvědova - hřiště</t>
  </si>
  <si>
    <t xml:space="preserve">Heydukova - rekonstrukce komunikace </t>
  </si>
  <si>
    <t>Bikepark Olomouc</t>
  </si>
  <si>
    <t xml:space="preserve">SP vydáno . Projekt je součástí IPRM Atraktivní a konkurenceschopná Olomouc. Realizace stavby je plánována od 03 - 06/2015. </t>
  </si>
  <si>
    <t>3421</t>
  </si>
  <si>
    <t>6121</t>
  </si>
  <si>
    <t>Realizace dětských hřišť 2015</t>
  </si>
  <si>
    <t>OŽP</t>
  </si>
  <si>
    <t xml:space="preserve">Každoroční obnova a doplnění dětských hřišť v lokalitách schválených radou města </t>
  </si>
  <si>
    <t>Jižní - dopravní opatření (přechod pro pěší)</t>
  </si>
  <si>
    <t>Přechod pro pěší před budoucí DPS.Vydán Územní souhlas platný do 05/2015.</t>
  </si>
  <si>
    <t>2219</t>
  </si>
  <si>
    <t>Křižovatka  Velkomoravská x Schweitzerova - rekonstrukce VO, SSZ a geometrického uspořádání ostrůvků</t>
  </si>
  <si>
    <t>OD</t>
  </si>
  <si>
    <t>Akce podmiňuje dokončení TT Tržnice -Trnkova - dočerpání dotací tzv. Švýcarských fondů.  Kompletní rekonstrukce křižovatky - výměna SSZ s dynamickým řízením, nové VO, stavební úpravy ostrůvků.  Realizje OI.</t>
  </si>
  <si>
    <t xml:space="preserve">Kanalizační přípojka- objekt č.p. 14 v Litovli </t>
  </si>
  <si>
    <t>MJPR</t>
  </si>
  <si>
    <t>Realizace přípojky k objektu ve vlastnictví SMOl</t>
  </si>
  <si>
    <t>ZŠ Kopeček - přípojka kanalizace</t>
  </si>
  <si>
    <t>Rekonstrukce Vietnamské lávky v k.ú. Hynkov</t>
  </si>
  <si>
    <t>Akci realizuje a.s.Lesy Olomouc</t>
  </si>
  <si>
    <t>Cyklostezka - Holická - Babíčkova</t>
  </si>
  <si>
    <t>SP vydáno, bude podána žádost o dotace ze SFDI ve výši 85% uznatelných nákladů; jedná se o úsek od napojení na stávající cyklostezku za okružní křižovatkou u teplárny po okružní křižovatku u Baumaxu.</t>
  </si>
  <si>
    <t xml:space="preserve">MDO - Rekonstrukce dámského WC </t>
  </si>
  <si>
    <t>MDO</t>
  </si>
  <si>
    <t>Zlepšení hygieny prostředí pro diváky (nedostatečná kapacita míst).</t>
  </si>
  <si>
    <t>Mezisoučet D</t>
  </si>
  <si>
    <t>Mezisoučet A -D</t>
  </si>
  <si>
    <t>Výkupy budov</t>
  </si>
  <si>
    <t>Výkupy budov - 2. splátka Namiro.</t>
  </si>
  <si>
    <t>Výkupy pozemků MJPR</t>
  </si>
  <si>
    <t>Výkupy pozemků -  2. splátka Namiro 260 tis., výkupy schválené ZMO a doposud nevykryté - 990 tis. (MO-ČR, Stupkovi, ČD),  další výkupy, které budou v roce 2015 schváleny  ZMO - 2 000 tis. Kč.</t>
  </si>
  <si>
    <t>Výkupy pozemků OI</t>
  </si>
  <si>
    <t>Věcná břemena OI</t>
  </si>
  <si>
    <t>Zejména smlouvy o zřízení služebností v souvislosti s tramvajovou tratí + další realizované akce.</t>
  </si>
  <si>
    <t>Vzduchotechnika Namiro</t>
  </si>
  <si>
    <t>org.j 09</t>
  </si>
  <si>
    <t xml:space="preserve">Centrální informační systém MMOl, III. etapa </t>
  </si>
  <si>
    <t>Oinf.</t>
  </si>
  <si>
    <t>Kapitálový vstup SK Olomouc MŽ</t>
  </si>
  <si>
    <t xml:space="preserve">Mezisoučet E </t>
  </si>
  <si>
    <t>Mezisoučet  A - E</t>
  </si>
  <si>
    <t>Příspěvky a platby města jiným subjektům</t>
  </si>
  <si>
    <t>Sdružení SK Sigma Olomouc  MŽ</t>
  </si>
  <si>
    <t>SK Sigma</t>
  </si>
  <si>
    <t>Povodí Moravy s.p.II.B</t>
  </si>
  <si>
    <t>Hudební nástroje - nákup</t>
  </si>
  <si>
    <t>MFO</t>
  </si>
  <si>
    <t>Nákup hudeb. nástrojů</t>
  </si>
  <si>
    <t>Mezisoučet</t>
  </si>
  <si>
    <t xml:space="preserve">Mezisoučet A - F </t>
  </si>
  <si>
    <t>Investice SNO, a.s. z nájemného  vč. DPH</t>
  </si>
  <si>
    <t>Výměna oken a zateplení hasičské zbrojnice Lošov</t>
  </si>
  <si>
    <t>OO</t>
  </si>
  <si>
    <t>Realizuje SNO v objektu SMOl.</t>
  </si>
  <si>
    <t>Mezisoučet G</t>
  </si>
  <si>
    <t>Mezisoučet A-G</t>
  </si>
  <si>
    <t>Investice MOVO, a.s. z nájemného a z úvěru vč. DPH</t>
  </si>
  <si>
    <t>Projektová dokumentace</t>
  </si>
  <si>
    <t>PD Dmýchárna čistírna odpadních vod.</t>
  </si>
  <si>
    <t xml:space="preserve">Neředínská, Letců - Rekonstrukce kanalizace a vodovodu </t>
  </si>
  <si>
    <t>Akce vysoutěžena připravena k realizaci</t>
  </si>
  <si>
    <t xml:space="preserve">Rekonstrukce Plynojemu a měření bioplynu </t>
  </si>
  <si>
    <t>Havarijí stav nutno řešit</t>
  </si>
  <si>
    <t xml:space="preserve">Rekonstrukce věžového VDJ Tabulový vrch - střecha, komory </t>
  </si>
  <si>
    <t>Dokončení akce z 2014.</t>
  </si>
  <si>
    <t>Rekonstrukce veřejných částí kanalizačních přípojek</t>
  </si>
  <si>
    <t>Jedná se o rekonstrukci veřejných částí kanalizačních přípojek v souladu se zásadami schválenými Radou města Olomouce.</t>
  </si>
  <si>
    <t>ČOV - úprava česlí</t>
  </si>
  <si>
    <t>Dokončení akce z roku 2014 , smlouva podepsána</t>
  </si>
  <si>
    <t>Úprava přepadové hrany a norné stěny na OK1B</t>
  </si>
  <si>
    <t>Nutná úprava stávající přepadové hrany, při zvýšených deštích dochází ke vzdouvání a zaplavování sklepů okolních nemivitostí v ul.Domovina.Zmenšení zpětného vzdutí a následné omezení nátoků do sklepních prostor, nutno vypracovat PD, požádat o SP</t>
  </si>
  <si>
    <t>Heydukova - dobudování kanalizace a rekonstrukce vod.řadu</t>
  </si>
  <si>
    <t xml:space="preserve">Akce rozestavěná z roku 2014.Náklady jsou součástí akce SMOl </t>
  </si>
  <si>
    <t>Mezisoučet H</t>
  </si>
  <si>
    <t>Celkem A+B+C+D+E+F+G+H</t>
  </si>
  <si>
    <t>Mezisuočet A - H</t>
  </si>
  <si>
    <t>zpracoval: ing.Michalička 2.12.2014</t>
  </si>
  <si>
    <r>
      <t xml:space="preserve">Projekt je součástí IPRM Atraktivní a konkurenceschopná Olomouc. Žádost o dotaci podána v 05/2013.   </t>
    </r>
    <r>
      <rPr>
        <b/>
        <sz val="11"/>
        <rFont val="Times New Roman"/>
        <family val="1"/>
      </rPr>
      <t>. Dle SoD do 10 měsíců od zahájení stavebních prací, nejpozději však do 20. 8.  2015 ke dni provedení díla.</t>
    </r>
    <r>
      <rPr>
        <b/>
        <sz val="11"/>
        <color indexed="10"/>
        <rFont val="Times New Roman"/>
        <family val="1"/>
      </rPr>
      <t xml:space="preserve">
</t>
    </r>
    <r>
      <rPr>
        <sz val="11"/>
        <rFont val="Times New Roman"/>
        <family val="1"/>
      </rPr>
      <t xml:space="preserve"> </t>
    </r>
  </si>
  <si>
    <r>
      <t xml:space="preserve">Protipovodňová opatření II.B etapa - </t>
    </r>
    <r>
      <rPr>
        <b/>
        <sz val="11"/>
        <rFont val="Times New Roman"/>
        <family val="1"/>
      </rPr>
      <t>související investice</t>
    </r>
  </si>
  <si>
    <r>
      <t xml:space="preserve">Protipovodňová opatření II. B etapa - </t>
    </r>
    <r>
      <rPr>
        <b/>
        <sz val="11"/>
        <rFont val="Times New Roman"/>
        <family val="1"/>
      </rPr>
      <t>most Masarykova</t>
    </r>
  </si>
  <si>
    <r>
      <t xml:space="preserve">Akci realizuje škola. </t>
    </r>
    <r>
      <rPr>
        <sz val="11"/>
        <rFont val="Times New Roman"/>
        <family val="1"/>
      </rPr>
      <t xml:space="preserve">Přípojka kanalizace a úprava povrchu školního dvoru. </t>
    </r>
  </si>
  <si>
    <r>
      <t xml:space="preserve">Příspěvek schválen v ZMO dne 25.3.2014,vyplaceno doposud 30 tis.Kč. </t>
    </r>
    <r>
      <rPr>
        <b/>
        <sz val="11"/>
        <rFont val="Times New Roman"/>
        <family val="1"/>
      </rPr>
      <t>Realizuje OE.</t>
    </r>
  </si>
  <si>
    <r>
      <t xml:space="preserve">Ze strany Povodí  avizovaný příspěvek města na prováděcí dokumentaci PPO města. </t>
    </r>
    <r>
      <rPr>
        <b/>
        <sz val="11"/>
        <rFont val="Times New Roman"/>
        <family val="1"/>
      </rPr>
      <t xml:space="preserve">Realizuje OE. </t>
    </r>
    <r>
      <rPr>
        <sz val="11"/>
        <rFont val="Times New Roman"/>
        <family val="1"/>
      </rPr>
      <t xml:space="preserve"> </t>
    </r>
  </si>
  <si>
    <r>
      <t>Jednotlivé akce budou předmětem jednání Komise pro obnovu a rozvoj a jednání  RMO</t>
    </r>
    <r>
      <rPr>
        <sz val="11"/>
        <rFont val="Times New Roman"/>
        <family val="1"/>
      </rPr>
      <t>.578 tis.Kč je určeno na akci  ČOV -Dmýchárna odpadních vod.Náklad na zpracování dokumentace pro navrhované a připravované akce roku 2015 a 2016</t>
    </r>
  </si>
  <si>
    <r>
      <t>Akce musí být realizovaná spolu s komunikací ul. Heydukova</t>
    </r>
    <r>
      <rPr>
        <sz val="11"/>
        <rFont val="Times New Roman"/>
        <family val="1"/>
      </rPr>
      <t xml:space="preserve">. PD z 2010, aktualizace v roce 2014. Rozpočtové náklady jsou z původní PD (2010). Stavební povolení (již prodloužené) je platné do 31.12.2015.Náklady jsou součástí akce SMOl </t>
    </r>
  </si>
  <si>
    <t>Projekt je součástí IPRM Atraktivní a konkurenceschopná Olomouc. Žádost o dotaci podána v 11/2012. Celkové náklady projektu  111,0 mil. Kč, celková výše dotace 53,6 mil. Kč (85 % z CZV 63,0 mil. Kč). Realizace stavby proběhla v období od 02/2012 - 06/2013. Smlouva o poskytnutí dotace byla podepsána 18.3.2014.  . Zbývajících 10% dotace  ve výši 5,3 mil. Kč v roce 2015.</t>
  </si>
  <si>
    <t xml:space="preserve">Projekt je součástí IPRM Atraktivní a konkurenceschopná Olomouc. Žádost o dotaci podána v 07/2012. Celkové náklady projektu  5,5 mil. Kč, celková výše dotace 3,1 mil. Kč (85 % z CZV 3,7 mil. Kč). Realizace stavby proběhla v období od 05/2012 - 08/2012. Smlouva o poskytnutí dotace uzavřena v 06/2013. V 07/2013 předložena závěrečná monitorovací zpráva s žádostí o platbu na 70% dotace ve výši 2,2 mil. Kč. Dotace  na účet SMOl připsána v 12/2013.  Žádost o platbu na dalších 20 % ve výši 0,63 mil. Kč bude předložena v 10/2014. Dotace by měla přijít do konce roku 2014. Zbývajících 10% dotace ve výši 0,31 mil. Kč v roce 2015. VZ byla předložena k přezkoumání na ÚOHS. </t>
  </si>
  <si>
    <t>Projekt je součástí IPRM Atraktivní a konkurenceschopná Olomouc. Žádost o dotaci podána v 02/2014. Celkové náklady projektu  4,2 mil. Kč, celková výše dotace 2,6 mil. Kč (85 % z CZV 3,1 mil. Kč). Realizace stavby 12/2013-03/2014. Předpoklad uzavření Smlouvy o poskytnutí dotace je v 10/2014. Předpoklad  předložení závěrečné monitorovací zprávy s žádostí o platbu je v 11/2014.  Dotace ve výši 2,6 mil. Kč v roce 2015.</t>
  </si>
  <si>
    <t>Žádost o dotaci byla podána v 12/2013. Celkové náklady projektu dle výsledků vyhlášené VZ 36,3 mil. Kč (přenesená daňová povinnost ve výši 6,3 mil.Kč, celková výše dotace 10,88 mil. Kč (40 % z CZV). Rozhodnutí o poskytnutí dotace (RoPD) bylo vydáno 30.6.2014. Po podpisu SoD může být vydáno změnové RoPD.  Předpoklad průběžné dotace od 02-08/2015.</t>
  </si>
  <si>
    <t>Žádost o dotaci byla podána v 06/2014. Celkové náklady projektu jsou 3,1  mil. Kč + přeložka ČEZu 0,3 mil.Kč, celková výše dotace 2,635 mil. Kč (85 % z CZV). Rozhodnutí o poskytnutí dotace (RoPD) bylo vydáno. Realizace stavby je plánována v období od 03/2014 - 06/2015. Předpoklad dotace 09/2015.</t>
  </si>
  <si>
    <t>Projekt je součástí IPRM Atraktivní a konkurenceschopná Olomouc.Realizace stavby je plánována na 10/2014 - 04/2015. Předpoklad předložení závěrečné monitorovací zprávy s žádostí o platbu je v 05/2015 na 90% dotace, zbylá 10% část dotace ve výši 0,528 mil. Kč bude připsána na účet v 08/2015.</t>
  </si>
  <si>
    <t xml:space="preserve"> Nutno schválit prodloužení realizace za termín výzvy poskyvatelem dotace. Smlouva o poskytnutí dotace byla podepsána 30.7.2014. Předpoklad předložení závěrečné monitorovací zprávy se žádostí o platbu na 100 % dotace ve výši 6,7 mil. Kč je cca 7/2015. Dotace do konce roku 2015.</t>
  </si>
  <si>
    <t xml:space="preserve">Projekt je součástí IPRM Atraktivní a konkurenceschopná Olomouc. Žádost o dotaci podána v 12/2012. Dle nových zásad ROP SM bude podána 1 ŽoP po ukončení realizace stavby Předpoklad  předložení závěrečné monitorovací zprávy a ŽoP v 12/2015  Kč. Dotace bude připsána počátkem roku 2016. </t>
  </si>
  <si>
    <r>
      <t>Realizuje ZŠ -</t>
    </r>
    <r>
      <rPr>
        <sz val="11"/>
        <rFont val="Times New Roman"/>
        <family val="1"/>
      </rPr>
      <t>PD pro realizaci akce dopracována v roce 2014. Projekt je součástí IPRM Atraktivní a konkurenceschopná Olomouc. Realizace stavby je v žádosti plánována 03/2015-06/2015. Předpoklad  předložení závěrečné monitorovací zprávy s žádostí o platbu je dle realizace stavby 07/2015.</t>
    </r>
    <r>
      <rPr>
        <b/>
        <sz val="11"/>
        <rFont val="Times New Roman"/>
        <family val="1"/>
      </rPr>
      <t xml:space="preserve"> </t>
    </r>
  </si>
  <si>
    <r>
      <t xml:space="preserve">Předpoklad spolufinancování -  4,0 mil. SSOK.Projekt je součástí IPRM Atraktivní a konkurenceschopná Olomouc.  Celkové náklady projektu 12,0 mil. Kč vč. přeložky ČEZ, celková výše dotace 5,3 mil Kč </t>
    </r>
    <r>
      <rPr>
        <sz val="11"/>
        <color indexed="10"/>
        <rFont val="Times New Roman"/>
        <family val="1"/>
      </rPr>
      <t xml:space="preserve"> </t>
    </r>
    <r>
      <rPr>
        <sz val="11"/>
        <rFont val="Times New Roman"/>
        <family val="1"/>
      </rPr>
      <t>Dle nových zásad ROP je možné předložit ŽoP až po ukončení realizace. Dotace přijde počátkem roku 2016.Součástí nákladů i akce v části H ř.č.471(3,8)</t>
    </r>
  </si>
  <si>
    <t>Zapojení finanční částky 4,800.000,- Kč do rozpočtu odboru investic dle uzavřené dohody o započtení pohledávek č. MAJ-PR-J/13/2013/S na úhradu vzájemné pohledávky za prodej vzduchotechniky a chlazení v objektu NAMIRO (Palackého 14). Realizuje OE.</t>
  </si>
  <si>
    <t xml:space="preserve">Schválený roční prováděcí plán reprodukce majetku města Olomouce  v rozlišení na akce hrazené z investičních  prostředků na rok 2015 v tis. Kč vč. DPH.                               </t>
  </si>
  <si>
    <t>Schválený plán reprodukce investičních prostředků na rok 2015 v tis. Kč</t>
  </si>
  <si>
    <t>Již uzavřené budoucí smlouvy, které se musí reralizovat v roce 2015 (Dětské a sportovní hřiště - ZŠ, MŠ Řezníčkova - 1.935.300,- Kč (2.splátka kupní ceny - splatnost do 30.4.2015). Tramvajová trať - tržnice - Trnkova - ŘSD - cca 1.500.000,- (konečná cena bude určena na základě znaleckého posudku dle výměry pozemku). Revitalizace a regenerace sídliště Povel - Antonín Pernica - 4.226.940,- Kč - na základě budoucí kupní smlouvy je třeba kupní smlouvu uzavřít nejpozději do 31.12.2015. Za Školou - rekonstrukce komunikace - cca 130.000,- Kč na výkupy pozemků a zřízení práva stavby</t>
  </si>
  <si>
    <t xml:space="preserve">Žádost o dotaci podána v 05/2010. Celkové náklady projektu  po přepracování 53,7mil. Kč, celková výše dotace 44,7 mil. Kč.  Realizace projektu se předpokládá v období od 01/2012 - 06/2015. Rozhodnutí o poskytnutí dotace bylo podepsáno 04/2013.  Předpoklad předložení etapové monitorovací zprávy se žádostí o platbu č. 3  na 85 % z CZV  4,82 mil. Kč, tj. 4,10 mil. Kč dotace v 10/2014. Dotace by tak mohla být na účet SMOl připsána v roce 2014.    Předpoklad předložení etapové monitorovací zprávy se žádostí o platbu č. 4  na 85 % z CZV 42,5 mil. Kč, tj. 36,1 mil. Kč dotace v 10/2015. </t>
  </si>
  <si>
    <t>CELKEM OVS ODBOR AGENDY ŘIDIČŮ A MOTOROVÝCH VOZIDEL</t>
  </si>
  <si>
    <t>OVS ODBOR VNĚJŠÍCH VZTAHŮ A INFORMACÍ</t>
  </si>
  <si>
    <t>2229-Ostatní záležitosti v silniční dopravě</t>
  </si>
  <si>
    <t xml:space="preserve">Svatý Kopeček - oprava opěrné zdi a schodů u hospice, částka je potřebná na doplatek projektové dokumentace </t>
  </si>
  <si>
    <t>Zimní stadion - projekt opravy střechy a zateplení pláště</t>
  </si>
  <si>
    <t xml:space="preserve">opravy, údžba a provoz fontán - Venuše, Theimerova, Sv. J. Sarkandera, Ruce (před budovou NAMIRO)
oprava kašny Theimeroav 200 tis. Kč , obnova kašny ul. Polská, oprava kašny Haná - havarijní stav
opravy pergol - pouze havarijní stavy
</t>
  </si>
  <si>
    <t>P-centrum Olomouc, příspěvek v soc. oblasti dle RMO - víceleté financování</t>
  </si>
  <si>
    <t>Poznámka - rok 2015</t>
  </si>
  <si>
    <t xml:space="preserve">očekávané dotační tituly </t>
  </si>
  <si>
    <t>TSMO,a.s. OVS org. 105621 zimní údržba</t>
  </si>
  <si>
    <t>TSMO, a.s. OVS org. 1056 Římský milník - udržování</t>
  </si>
  <si>
    <t>SNO,a.s. OVS org. 1670 obstarávání správy nemovitostí</t>
  </si>
  <si>
    <t>org. 1230 neinv. přísp. ZŠ a MŠ Řezníčkova</t>
  </si>
  <si>
    <t>org. 1250 neinv. přísp. ZŠ a MŠ Demlova</t>
  </si>
  <si>
    <t>org. 1360 neinv. přísp. FZŠ Hálkova</t>
  </si>
  <si>
    <t xml:space="preserve">org. 1370 neinv. přísp. ZŠ a MŠ Svatoplukova </t>
  </si>
  <si>
    <t>org. 1380 neinv. přísp. ZŠ a MŠ Sv. Kopeček (Dvorského)</t>
  </si>
  <si>
    <t>Část B</t>
  </si>
  <si>
    <t>org. 251 Ensemble Damian - Olomoucké barokní slavnosti</t>
  </si>
  <si>
    <t>CELKEM 2143</t>
  </si>
  <si>
    <t>tržby od obchodních center dle smluv, pevná úhrada                Ol. kraje zóna 71 obce dle smlouvy</t>
  </si>
  <si>
    <t>OVS ODBOR DOPRAVY</t>
  </si>
  <si>
    <t>5169-Nákup ostatních služeb</t>
  </si>
  <si>
    <t>TSMO,a.s. OVS org. 10562 opravy a udržba komunikací</t>
  </si>
  <si>
    <t>TSMO,a.s. OVS org. 10569 mandátní smlouva</t>
  </si>
  <si>
    <t>TSMO,a.s. OVS org. 10563 skládka materiálu</t>
  </si>
  <si>
    <t>DPČ + DPP (např.detašované pracoviště MMOl, KPOZ, hasiči, přestupky, kluby důchodců, apod., nejsou zahrnuty dohody mimo pracovní poměr jež jsou hrazeny z očekávaných dotací jednotlivých projektů)</t>
  </si>
  <si>
    <t xml:space="preserve">příjmy z jeslí                                                                                             </t>
  </si>
  <si>
    <t>Azylový dům</t>
  </si>
  <si>
    <t>Noclehárna</t>
  </si>
  <si>
    <t xml:space="preserve">Domov pro ženy a matky s dětmi                                                            </t>
  </si>
  <si>
    <t>tržba za kopírování na veřejné kopírce na Hynaisově ulici</t>
  </si>
  <si>
    <t>úhrada Olomouckého kraje (Azylový dům - poskytování sociálních služeb)</t>
  </si>
  <si>
    <t>Kino Metropol  (DCI Kino) - provozní náklady</t>
  </si>
  <si>
    <t>U-klub - L. Friedl - provozní náklady</t>
  </si>
  <si>
    <t>Tomáš Hanzlík - Baroko</t>
  </si>
  <si>
    <t>Friendly &amp; Loyal s. r. o. - Colores Flamencos - mezinárodní festival flamenca a španělské kultury</t>
  </si>
  <si>
    <t>5222-Neinvestiční transfery spolkům</t>
  </si>
  <si>
    <t>FESTA MUSICALE Olomouc - Svátky písní atd.</t>
  </si>
  <si>
    <t>Konfederace politických vězňů</t>
  </si>
  <si>
    <t>Divadlo Tramtárie - provozní náklady</t>
  </si>
  <si>
    <t>Spolek přátel olomouckého jazzu - Jazz TIBET CLUB (provozní náklady)</t>
  </si>
  <si>
    <t>5332-Neinvestiční transfery vysokým školám</t>
  </si>
  <si>
    <t>Musica Viva - Festival duchovní hudby</t>
  </si>
  <si>
    <t>daně celkem (bez DPPO za obce)</t>
  </si>
  <si>
    <t xml:space="preserve"> </t>
  </si>
  <si>
    <t>poplatek za provoz systému shromažďování, sběru, přepravy, třídění, využívání a odstraňování komunálního odpadu</t>
  </si>
  <si>
    <t>poplatek  za užívání veřejného prostranství</t>
  </si>
  <si>
    <t>odvod výtěžku z provozování loterií</t>
  </si>
  <si>
    <t>odvod z výherních hracích přístrojů</t>
  </si>
  <si>
    <t>příjmy za zkoušky z odborné způsobilosti</t>
  </si>
  <si>
    <t>správní poplatky - VHP</t>
  </si>
  <si>
    <t>správní poplatky</t>
  </si>
  <si>
    <t>ostatní poplatky</t>
  </si>
  <si>
    <t>poplatky celkem</t>
  </si>
  <si>
    <t>Celkem tř. 1 - DAŇOVÉ PŘÍJMY (bez DPPO za obce)</t>
  </si>
  <si>
    <t>příjmy z poskytování služeb, výrobků a zboží</t>
  </si>
  <si>
    <t>odvody příspěvkových organizací</t>
  </si>
  <si>
    <t>příjmy z úroků</t>
  </si>
  <si>
    <t>sankční platby přijaté od jiných subjektů</t>
  </si>
  <si>
    <t>přijaté nekapitálové příspěvky a náhrady</t>
  </si>
  <si>
    <t>celkem 138 pracovníků vč. refundaci do HČ, zákonné navyšování platů, odměny, přesčasy, příplatky, práce v so, ne,svátek atd.</t>
  </si>
  <si>
    <t>§</t>
  </si>
  <si>
    <t xml:space="preserve">NEINV. PŘÍSP. MŠ A ZŠ - PŘÍSPĚVKOVÉ ORGANIZACE </t>
  </si>
  <si>
    <t>5331-Neinvestiční příspěvky zřízeným PO</t>
  </si>
  <si>
    <t>org. 1290 neinv. přísp. MŠ Jílová</t>
  </si>
  <si>
    <t>org. 1300 neinv. přísp. MŠ Škrétova</t>
  </si>
  <si>
    <t>org. 1310 neinv. přísp. MŠ Helsinská</t>
  </si>
  <si>
    <t>org. 1440 neinv. přísp. MŠ Nálepky</t>
  </si>
  <si>
    <t>Globální dotace</t>
  </si>
  <si>
    <t>4b</t>
  </si>
  <si>
    <t>Celkem</t>
  </si>
  <si>
    <t>NEDAŇOVÉ A KAPITÁLOVÉ PŘÍJMY (splátky FRB, odvody p.o., pojistná plnění, dividendy, tržby….)</t>
  </si>
  <si>
    <t>Paragraf</t>
  </si>
  <si>
    <t>Položka</t>
  </si>
  <si>
    <t>ODBOR INVESTIC</t>
  </si>
  <si>
    <t>6171-Činnost místní správy</t>
  </si>
  <si>
    <t>5229-Ostatní neinvestiční transfery neziskovým a podobným organizacím</t>
  </si>
  <si>
    <t>Asociace veřejných zakázek- příspěvek na členství                       JUDr. Vačkářové v asociaci.</t>
  </si>
  <si>
    <t>CELKEM ODBOR INVESTIC</t>
  </si>
  <si>
    <t>ODBOR KONCEPCE A ROZVOJE</t>
  </si>
  <si>
    <t>2212-Silnice</t>
  </si>
  <si>
    <t>Asociace měst pro cyklisty - podpora rozvoje cykloturistiky</t>
  </si>
  <si>
    <t>3635-Územní plánování</t>
  </si>
  <si>
    <t>5221-Neinvestiční transfery obecně prospěšným společnostem</t>
  </si>
  <si>
    <t>IP příspěvek města do regionálního fondu pro přípravu projektů</t>
  </si>
  <si>
    <t>5223-Neinvestiční transfery církvím a náboženským společnostem</t>
  </si>
  <si>
    <t>01-KANCELÁŘ PRIMÁTORA</t>
  </si>
  <si>
    <t>TSMO,a.s. OVS org. 1056 provozov. fontány a pítek v přednádr. prost.</t>
  </si>
  <si>
    <t>TSMO,a.s. OVS org. 10561 správa a provoz pítka  Malého prince</t>
  </si>
  <si>
    <t>Odbor správy</t>
  </si>
  <si>
    <t>ARRIVA MORAVA, a.s. OVS org. 2672.                                                                                         Sjednocením dopravní obslužnosti pod objednávku Olomouckého kraje dochází od 1.1.2015 ke snížení úhrady ze strany SMOl tomuto dopravci pouze za linku MHD 895725. Zbývající spoje jsou kryty jednotným příspěvkem na obyvatele ve výši 70 Kč/obyvatel,tedy 6.876.170 Kč hrazeným Ol. kraji</t>
  </si>
  <si>
    <t xml:space="preserve">SNO, a. s. 47 547 tis. Kč; MMOl  192 456 tis. Kč; MOVO, a. s. 105 094 tis. Kč;  OLTERM &amp; TD, a. s. 405 tis. Kč; Lesy města Olomouce, a. s.  11 050 tis. Kč                       </t>
  </si>
  <si>
    <t>KB, a. s. revolving</t>
  </si>
  <si>
    <t>KB, a. s. směnečný program</t>
  </si>
  <si>
    <t>Zapojení přebytku hospodaření roku 2014.</t>
  </si>
  <si>
    <t>org. 1500 neinv. přísp. MŠ Dělnická</t>
  </si>
  <si>
    <t>org. 1520 neinv. přísp. MŠ Michalské strom.</t>
  </si>
  <si>
    <t xml:space="preserve">org. 1530 neinv. přísp. MŠ Mozartova 6 </t>
  </si>
  <si>
    <t>org. 1540 neinv. přísp. MŠ Zeyerova</t>
  </si>
  <si>
    <t xml:space="preserve">org. 1550 neinv. přísp. MŠ Rooseveltova </t>
  </si>
  <si>
    <t>org. 1200 neinv. přísp. ZŠ Heyrovského</t>
  </si>
  <si>
    <t>org. 1210 neinv. přísp. ZŠ Zeyerova</t>
  </si>
  <si>
    <t>Basketbal Olomouc, s. r. o.</t>
  </si>
  <si>
    <t>HCO, s. r. o. - vrcholový sport  ( 90% původního příspěvku. + 5.000 tis.Kč)</t>
  </si>
  <si>
    <t>L. Gašparovič, Agentura Galia - Maršál Radecký</t>
  </si>
  <si>
    <t>STM  Olomouc Stavomontáže - házená</t>
  </si>
  <si>
    <t>org. 1220 neinv. přísp. ZŠ Stupkova</t>
  </si>
  <si>
    <t>org. 1240 neinv. přísp. ZŠ tř. Spojenců</t>
  </si>
  <si>
    <t>org. 1260 neinv. přísp. ZŠ a MŠ Holice</t>
  </si>
  <si>
    <t>org. 1270 neinv. přísp. ZŠ Mozartova</t>
  </si>
  <si>
    <t>org. 1280 neinv. přísp. ZŠ a MŠ Nedvědova</t>
  </si>
  <si>
    <t>org. 1320 neinv. přísp. FZŠ Tererovo nám.</t>
  </si>
  <si>
    <t>org. 1330 neinv. přísp. FZŠ a MŠ Rožňavská (Dr. Milady Horákové)</t>
  </si>
  <si>
    <t>org. 1340 neinv. přísp. FZŠ a MŠ Holečkova</t>
  </si>
  <si>
    <t>org. 1350 neinv. přísp. ZŠ 8. května</t>
  </si>
  <si>
    <t>org. 1410 neinv. přísp. ZŠ a MŠ Nemilany</t>
  </si>
  <si>
    <t>org. 1420 neinv. přísp. ZŠ a MŠ Gorkého</t>
  </si>
  <si>
    <t>Sdružení CR  Střední  Moravy - členský příspěvek</t>
  </si>
  <si>
    <t>2191-Mezinárodní spolupráce v průmyslu, stavebnictví, obchodu a službách</t>
  </si>
  <si>
    <t>Investiční výdaje - akce rozestavěné v roce 2014</t>
  </si>
  <si>
    <t>Investiční výdaje - nové akce roku 2015</t>
  </si>
  <si>
    <t>bilance celkem ř. č. 6 - 22 + 30</t>
  </si>
  <si>
    <t>str. 1</t>
  </si>
  <si>
    <t>str. 2 - 3</t>
  </si>
  <si>
    <t>str. 4</t>
  </si>
  <si>
    <t>str. 5</t>
  </si>
  <si>
    <t>str. 7 - 8</t>
  </si>
  <si>
    <t>str. 9 - 10</t>
  </si>
  <si>
    <t>str. 11</t>
  </si>
  <si>
    <t>str. 12</t>
  </si>
  <si>
    <t>str.13</t>
  </si>
  <si>
    <t>str. 14 - 16</t>
  </si>
  <si>
    <t>str. 17</t>
  </si>
  <si>
    <t>školské právní subjekty - MŠ</t>
  </si>
  <si>
    <t>školské právní subjekty - ZŠ</t>
  </si>
  <si>
    <t>školské právní subjekty - 1. stupeň ZŠ</t>
  </si>
  <si>
    <t>ostatní pokuty (odbor školství , odbor správních činností, odbor sociálních věcí, živnostenský odbor)</t>
  </si>
  <si>
    <t>pokuty stavební odbor</t>
  </si>
  <si>
    <t>např. pojistné náhrady (dividendy, doplatky dotací - zapojuje se až během roku dle skutečného příjmu)</t>
  </si>
  <si>
    <t>odbor sociálních věcí - příjmy z prodeje tiskopisů receptů</t>
  </si>
  <si>
    <t>zástup za pracovnice na KSMO po dobu dovolené, nemoci atd., úklid Kopeček</t>
  </si>
  <si>
    <t>MORAVSKÉ DIVADLO Ol.</t>
  </si>
  <si>
    <t>MORAVSKÁ FILHARMONIE Ol.</t>
  </si>
  <si>
    <t>KNIHOVNA MĚSTA Ol.</t>
  </si>
  <si>
    <t>HŘBITOVY MĚSTA Ol.</t>
  </si>
  <si>
    <t>ZOO SV. KOPEČEK Ol.</t>
  </si>
  <si>
    <t>cestovní ruch org. 251</t>
  </si>
  <si>
    <t>org. 2512 pokračování projektu "Olomouc Region Card"  - správa systému</t>
  </si>
  <si>
    <t>Olomouc region card</t>
  </si>
  <si>
    <t>11-ODBOR VNĚJŠÍCH VZTAHŮ A INFORMACÍ</t>
  </si>
  <si>
    <t>kontrolní součet oddělení</t>
  </si>
  <si>
    <t>ODBOR ŠKOLSTVÍ</t>
  </si>
  <si>
    <t>PŘÍSPĚVKY - celková položka - neinv. přísp. MŠ, případně ZŠ jiných zřizovatelů</t>
  </si>
  <si>
    <t>PŘÍSPĚVKY - celková položka - transfery do 5.000,- Kč</t>
  </si>
  <si>
    <t>PŘÍSPĚVKY - celková položka - volný čas</t>
  </si>
  <si>
    <t>PŘÍSPĚVKY - celková položka - využití volného času PO (školy SMOl)</t>
  </si>
  <si>
    <t>očekávané dotační tituly - návrh odboru investic</t>
  </si>
  <si>
    <t>odbor správních činností - úhrady od obecních úřadů za výkon státní správy</t>
  </si>
  <si>
    <t>tržby od obchodních center dle smluv, pevná úhrada Ol. kraje zóna 71 obce dle smlouvy</t>
  </si>
  <si>
    <t>14-ODBOR ŠKOLSTVÍ</t>
  </si>
  <si>
    <t>5399-Ostatní záležitosti bezpečnosti, veřejného pořádku</t>
  </si>
  <si>
    <t>PPK - Program prevence kriminality - obecná položka - podíl města</t>
  </si>
  <si>
    <t>PŘÍSPĚVKY dle rozhodnutí RMO - příspěvky subjektům v oblasti sociální</t>
  </si>
  <si>
    <t>PŘÍSPĚVKY v soc. oblasti - podpora projektů dle RMO</t>
  </si>
  <si>
    <t>PŘÍSPĚVKY na bezbar. úpravy dle RMO-příspěvky subjektům v oblasti bezbariérových úprav objektů, které nejsou v majetku města</t>
  </si>
  <si>
    <t>OVS ODBOR OCHRANY</t>
  </si>
  <si>
    <t xml:space="preserve">Rozpočet je navýšen o 16,5 nových zaměstnanců a o platové postupy zaměstnanců. V rozpočtu nejsou zahrnuti zaměstnanci, jejichž platy a mzdové náklady jsou hrazeny z očekávaných dotací následujících projektů: v rámci odboru sociálních věcí se jedná o "Podpora standardizace orgánu činnosti SPOD", "Sociální právní ochrana dětí", Azylový dům a Domov pro ženy a matky s dětmi . V rámci odboru evropských projektů se jedná o finančního příspěvku "Svazu měst a obcí".  V rámci odboru živnostenského projekt "Jednotného kontaktního místa". V rámci odboru vnějších vztahů a informací projek "Europe direct". </t>
  </si>
  <si>
    <t>Zbývá do roku 2016             a dále</t>
  </si>
  <si>
    <t xml:space="preserve">TSMO,a.s OVS org. 1056 odstranění následku škod v důsledku mimořádných událostí na území města Olomouc vč. přívalových povodní, údržba zařízení civilní ochrany, údržba vodočtů, údržba přečerpávací stanice Chomoutov </t>
  </si>
  <si>
    <t>CELKEM OVS ODBOR OCHRANY</t>
  </si>
  <si>
    <t xml:space="preserve">CELKEM OBJEDNÁVKY VEŘEJNÝCH SLUŽEB </t>
  </si>
  <si>
    <t>REKAPITULACE:</t>
  </si>
  <si>
    <t>TSMO, a. s. Olomouc</t>
  </si>
  <si>
    <t>Dopravní obslužnost celkem</t>
  </si>
  <si>
    <t xml:space="preserve"> -  DPMO, a. s.</t>
  </si>
  <si>
    <t xml:space="preserve"> - ARRIVA MORAVA, a.s.</t>
  </si>
  <si>
    <t xml:space="preserve"> - ostatní</t>
  </si>
</sst>
</file>

<file path=xl/styles.xml><?xml version="1.0" encoding="utf-8"?>
<styleSheet xmlns="http://schemas.openxmlformats.org/spreadsheetml/2006/main">
  <numFmts count="4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 %"/>
    <numFmt numFmtId="171" formatCode="&quot;Yes&quot;;&quot;Yes&quot;;&quot;No&quot;"/>
    <numFmt numFmtId="172" formatCode="&quot;True&quot;;&quot;True&quot;;&quot;False&quot;"/>
    <numFmt numFmtId="173" formatCode="&quot;On&quot;;&quot;On&quot;;&quot;Off&quot;"/>
    <numFmt numFmtId="174" formatCode="#,##0_ ;\-#,##0\ "/>
    <numFmt numFmtId="175" formatCode="#,##0.0"/>
    <numFmt numFmtId="176" formatCode="0.0"/>
    <numFmt numFmtId="177" formatCode="#,##0\ &quot;Kč&quot;"/>
    <numFmt numFmtId="178" formatCode="0.E+00"/>
    <numFmt numFmtId="179" formatCode="#,##0.000"/>
    <numFmt numFmtId="180" formatCode="#,##0.00_ ;\-#,##0.00\ "/>
    <numFmt numFmtId="181" formatCode="&quot;$&quot;#,##0_);\(&quot;$&quot;#,##0\)"/>
    <numFmt numFmtId="182" formatCode="&quot;$&quot;#,##0_);[Red]\(&quot;$&quot;#,##0\)"/>
    <numFmt numFmtId="183" formatCode="&quot;$&quot;#,##0.00_);\(&quot;$&quot;#,##0.00\)"/>
    <numFmt numFmtId="184" formatCode="&quot;$&quot;#,##0.00_);[Red]\(&quot;$&quot;#,##0.00\)"/>
    <numFmt numFmtId="185" formatCode="#0.00"/>
    <numFmt numFmtId="186" formatCode="dd\.mm\.yyyy"/>
    <numFmt numFmtId="187" formatCode="#,##0.00\ _K_č"/>
    <numFmt numFmtId="188" formatCode="#,##0;[Red]#,##0"/>
    <numFmt numFmtId="189" formatCode="#,##0\ _K_č"/>
    <numFmt numFmtId="190" formatCode="#,##0.00\ &quot;Kč&quot;"/>
    <numFmt numFmtId="191" formatCode="#,##0\ &quot;Kč&quot;;[Red]#,##0\ &quot;Kč&quot;"/>
    <numFmt numFmtId="192" formatCode="#,##0.0\ &quot;Kč&quot;;[Red]#,##0.0\ &quot;Kč&quot;"/>
    <numFmt numFmtId="193" formatCode="[&lt;=99999]###\ ##;##\ ##\ ##"/>
    <numFmt numFmtId="194" formatCode="0.00\E\3\+0"/>
    <numFmt numFmtId="195" formatCode="0.0000"/>
    <numFmt numFmtId="196" formatCode="#,##0.0000;[Red]#,##0.0000"/>
    <numFmt numFmtId="197" formatCode="#,##0.00000;[Red]#,##0.00000"/>
    <numFmt numFmtId="198" formatCode="[$¥€-2]\ #\ ##,000_);[Red]\([$€-2]\ #\ ##,000\)"/>
  </numFmts>
  <fonts count="73">
    <font>
      <sz val="10"/>
      <name val="Arial"/>
      <family val="0"/>
    </font>
    <font>
      <sz val="11"/>
      <color indexed="8"/>
      <name val="Calibri"/>
      <family val="2"/>
    </font>
    <font>
      <sz val="11"/>
      <color indexed="9"/>
      <name val="Calibri"/>
      <family val="2"/>
    </font>
    <font>
      <b/>
      <sz val="11"/>
      <color indexed="8"/>
      <name val="Calibri"/>
      <family val="2"/>
    </font>
    <font>
      <u val="single"/>
      <sz val="7.5"/>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sz val="11"/>
      <color indexed="52"/>
      <name val="Calibri"/>
      <family val="2"/>
    </font>
    <font>
      <u val="single"/>
      <sz val="7.5"/>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Arial"/>
      <family val="2"/>
    </font>
    <font>
      <b/>
      <sz val="11"/>
      <color indexed="8"/>
      <name val="Arial"/>
      <family val="2"/>
    </font>
    <font>
      <sz val="11"/>
      <name val="Arial"/>
      <family val="2"/>
    </font>
    <font>
      <sz val="10"/>
      <color indexed="8"/>
      <name val="Arial"/>
      <family val="2"/>
    </font>
    <font>
      <sz val="8"/>
      <color indexed="8"/>
      <name val="Arial"/>
      <family val="2"/>
    </font>
    <font>
      <sz val="11"/>
      <name val="Arial Narrow"/>
      <family val="2"/>
    </font>
    <font>
      <b/>
      <sz val="11"/>
      <name val="Arial Narrow"/>
      <family val="2"/>
    </font>
    <font>
      <b/>
      <sz val="10"/>
      <name val="Arial CE"/>
      <family val="2"/>
    </font>
    <font>
      <b/>
      <sz val="8"/>
      <color indexed="8"/>
      <name val="Arial"/>
      <family val="2"/>
    </font>
    <font>
      <b/>
      <sz val="10"/>
      <name val="Arial"/>
      <family val="2"/>
    </font>
    <font>
      <b/>
      <i/>
      <sz val="8"/>
      <name val="Arial CE"/>
      <family val="2"/>
    </font>
    <font>
      <sz val="9"/>
      <color indexed="8"/>
      <name val="Arial"/>
      <family val="2"/>
    </font>
    <font>
      <sz val="9"/>
      <name val="Arial Narrow"/>
      <family val="2"/>
    </font>
    <font>
      <sz val="9"/>
      <name val="Arial CE"/>
      <family val="2"/>
    </font>
    <font>
      <sz val="9"/>
      <name val="Arial"/>
      <family val="2"/>
    </font>
    <font>
      <b/>
      <sz val="8"/>
      <name val="Arial"/>
      <family val="2"/>
    </font>
    <font>
      <b/>
      <sz val="9"/>
      <name val="Arial"/>
      <family val="2"/>
    </font>
    <font>
      <sz val="10"/>
      <color indexed="10"/>
      <name val="Arial"/>
      <family val="2"/>
    </font>
    <font>
      <sz val="8"/>
      <name val="Arial"/>
      <family val="2"/>
    </font>
    <font>
      <b/>
      <sz val="12"/>
      <name val="Arial"/>
      <family val="0"/>
    </font>
    <font>
      <sz val="12"/>
      <color indexed="10"/>
      <name val="Arial"/>
      <family val="0"/>
    </font>
    <font>
      <sz val="12"/>
      <name val="Arial"/>
      <family val="0"/>
    </font>
    <font>
      <b/>
      <sz val="10"/>
      <color indexed="8"/>
      <name val="SansSerif"/>
      <family val="0"/>
    </font>
    <font>
      <b/>
      <sz val="10"/>
      <name val="Arial Narrow"/>
      <family val="2"/>
    </font>
    <font>
      <sz val="10"/>
      <name val="Arial Narrow"/>
      <family val="2"/>
    </font>
    <font>
      <b/>
      <sz val="14"/>
      <name val="Arial Narrow"/>
      <family val="2"/>
    </font>
    <font>
      <sz val="8"/>
      <name val="Arial Narrow"/>
      <family val="2"/>
    </font>
    <font>
      <b/>
      <sz val="8"/>
      <name val="Arial Narrow"/>
      <family val="2"/>
    </font>
    <font>
      <sz val="8"/>
      <color indexed="14"/>
      <name val="Arial Narrow"/>
      <family val="2"/>
    </font>
    <font>
      <b/>
      <sz val="8"/>
      <color indexed="12"/>
      <name val="Arial Narrow"/>
      <family val="2"/>
    </font>
    <font>
      <b/>
      <sz val="9"/>
      <name val="Arial Narrow"/>
      <family val="2"/>
    </font>
    <font>
      <b/>
      <sz val="10"/>
      <color indexed="10"/>
      <name val="Arial"/>
      <family val="2"/>
    </font>
    <font>
      <b/>
      <u val="single"/>
      <sz val="12"/>
      <name val="Arial"/>
      <family val="2"/>
    </font>
    <font>
      <sz val="12"/>
      <color indexed="8"/>
      <name val="SansSerif"/>
      <family val="0"/>
    </font>
    <font>
      <b/>
      <u val="single"/>
      <sz val="11"/>
      <name val="Arial"/>
      <family val="2"/>
    </font>
    <font>
      <sz val="8"/>
      <color indexed="10"/>
      <name val="Arial"/>
      <family val="2"/>
    </font>
    <font>
      <sz val="12"/>
      <name val="SansSerif"/>
      <family val="0"/>
    </font>
    <font>
      <u val="single"/>
      <sz val="10"/>
      <color indexed="12"/>
      <name val="Arial"/>
      <family val="2"/>
    </font>
    <font>
      <sz val="10"/>
      <color indexed="18"/>
      <name val="Arial"/>
      <family val="0"/>
    </font>
    <font>
      <b/>
      <sz val="8"/>
      <name val="Tahoma"/>
      <family val="0"/>
    </font>
    <font>
      <sz val="8"/>
      <name val="Tahoma"/>
      <family val="0"/>
    </font>
    <font>
      <sz val="11"/>
      <name val="Times New Roman"/>
      <family val="1"/>
    </font>
    <font>
      <b/>
      <sz val="11"/>
      <name val="Times New Roman"/>
      <family val="1"/>
    </font>
    <font>
      <sz val="11"/>
      <color indexed="17"/>
      <name val="Times New Roman"/>
      <family val="1"/>
    </font>
    <font>
      <b/>
      <sz val="11"/>
      <color indexed="10"/>
      <name val="Times New Roman"/>
      <family val="1"/>
    </font>
    <font>
      <i/>
      <u val="single"/>
      <sz val="11"/>
      <name val="Times New Roman"/>
      <family val="1"/>
    </font>
    <font>
      <sz val="11"/>
      <color indexed="10"/>
      <name val="Times New Roman"/>
      <family val="1"/>
    </font>
    <font>
      <sz val="9"/>
      <name val="Times New Roman"/>
      <family val="1"/>
    </font>
    <font>
      <b/>
      <sz val="12"/>
      <color indexed="10"/>
      <name val="Arial"/>
      <family val="2"/>
    </font>
    <font>
      <b/>
      <sz val="11"/>
      <name val="Arial"/>
      <family val="2"/>
    </font>
    <font>
      <b/>
      <sz val="11"/>
      <color indexed="10"/>
      <name val="Arial"/>
      <family val="2"/>
    </font>
    <font>
      <sz val="11"/>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0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bottom style="thin">
        <color indexed="8"/>
      </bottom>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medium"/>
      <right style="thin"/>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color indexed="8"/>
      </left>
      <right style="medium">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thin">
        <color indexed="8"/>
      </left>
      <right style="thin"/>
      <top style="medium">
        <color indexed="8"/>
      </top>
      <bottom style="medium">
        <color indexed="8"/>
      </bottom>
    </border>
    <border>
      <left style="thin">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color indexed="63"/>
      </top>
      <bottom style="thin"/>
    </border>
    <border>
      <left style="medium"/>
      <right style="medium"/>
      <top style="thin"/>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color indexed="63"/>
      </right>
      <top>
        <color indexed="63"/>
      </top>
      <bottom style="thin"/>
    </border>
    <border>
      <left style="medium"/>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color indexed="63"/>
      </left>
      <right style="thin">
        <color indexed="63"/>
      </right>
      <top style="thin">
        <color indexed="63"/>
      </top>
      <bottom style="thin"/>
    </border>
    <border>
      <left style="thin">
        <color indexed="63"/>
      </left>
      <right style="thin">
        <color indexed="63"/>
      </right>
      <top>
        <color indexed="63"/>
      </top>
      <bottom style="thin">
        <color indexed="63"/>
      </bottom>
    </border>
    <border>
      <left style="thin"/>
      <right>
        <color indexed="63"/>
      </right>
      <top style="medium"/>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8"/>
      </left>
      <right>
        <color indexed="63"/>
      </right>
      <top style="medium">
        <color indexed="8"/>
      </top>
      <bottom style="thin">
        <color indexed="8"/>
      </bottom>
    </border>
    <border>
      <left>
        <color indexed="63"/>
      </left>
      <right>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top style="thin">
        <color indexed="8"/>
      </top>
      <bottom style="thin">
        <color indexed="8"/>
      </bottom>
    </border>
    <border>
      <left/>
      <right style="thin">
        <color indexed="8"/>
      </right>
      <top style="thin">
        <color indexed="8"/>
      </top>
      <bottom style="thin">
        <color indexed="8"/>
      </bottom>
    </border>
    <border>
      <left/>
      <right>
        <color indexed="63"/>
      </right>
      <top style="thin">
        <color indexed="8"/>
      </top>
      <bottom style="thin">
        <color indexed="8"/>
      </bottom>
    </border>
    <border>
      <left style="thin"/>
      <right>
        <color indexed="63"/>
      </right>
      <top>
        <color indexed="63"/>
      </top>
      <bottom style="medium"/>
    </border>
    <border>
      <left style="thin"/>
      <right style="thin"/>
      <top>
        <color indexed="63"/>
      </top>
      <bottom style="medium"/>
    </border>
    <border>
      <left style="thin"/>
      <right style="thick"/>
      <top style="medium"/>
      <bottom style="thin"/>
    </border>
    <border>
      <left style="thin"/>
      <right style="thick"/>
      <top style="thin"/>
      <bottom style="medium"/>
    </border>
    <border>
      <left style="medium"/>
      <right>
        <color indexed="63"/>
      </right>
      <top style="medium"/>
      <bottom style="thin"/>
    </border>
    <border>
      <left>
        <color indexed="63"/>
      </left>
      <right style="thin"/>
      <top style="medium"/>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3" borderId="0" applyNumberFormat="0" applyBorder="0" applyAlignment="0" applyProtection="0"/>
    <xf numFmtId="0" fontId="18" fillId="20" borderId="1" applyNumberFormat="0" applyAlignment="0" applyProtection="0"/>
    <xf numFmtId="0" fontId="3" fillId="0" borderId="2"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6" fillId="21" borderId="6" applyNumberFormat="0" applyAlignment="0" applyProtection="0"/>
    <xf numFmtId="0" fontId="5" fillId="3" borderId="0" applyNumberFormat="0" applyBorder="0" applyAlignment="0" applyProtection="0"/>
    <xf numFmtId="0" fontId="17" fillId="7" borderId="1" applyNumberFormat="0" applyAlignment="0" applyProtection="0"/>
    <xf numFmtId="0" fontId="6" fillId="21" borderId="6" applyNumberFormat="0" applyAlignment="0" applyProtection="0"/>
    <xf numFmtId="0" fontId="13" fillId="0" borderId="7"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8" applyNumberFormat="0" applyFont="0" applyAlignment="0" applyProtection="0"/>
    <xf numFmtId="0" fontId="19" fillId="20" borderId="9" applyNumberFormat="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3" fillId="0" borderId="2" applyNumberFormat="0" applyFill="0" applyAlignment="0" applyProtection="0"/>
    <xf numFmtId="0" fontId="17" fillId="7" borderId="1" applyNumberFormat="0" applyAlignment="0" applyProtection="0"/>
    <xf numFmtId="0" fontId="18" fillId="20" borderId="1" applyNumberFormat="0" applyAlignment="0" applyProtection="0"/>
    <xf numFmtId="0" fontId="19" fillId="20" borderId="9"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774">
    <xf numFmtId="0" fontId="0" fillId="0" borderId="0" xfId="0" applyAlignment="1">
      <alignment/>
    </xf>
    <xf numFmtId="0" fontId="21" fillId="24" borderId="10" xfId="101" applyFont="1" applyFill="1" applyBorder="1" applyAlignment="1" applyProtection="1">
      <alignment horizontal="center" vertical="center" wrapText="1"/>
      <protection/>
    </xf>
    <xf numFmtId="0" fontId="22" fillId="24" borderId="11" xfId="101" applyFont="1" applyFill="1" applyBorder="1" applyAlignment="1" applyProtection="1">
      <alignment horizontal="center" vertical="center" wrapText="1"/>
      <protection/>
    </xf>
    <xf numFmtId="0" fontId="22" fillId="25" borderId="12" xfId="101" applyFont="1" applyFill="1" applyBorder="1" applyAlignment="1" applyProtection="1">
      <alignment horizontal="center" vertical="center" wrapText="1"/>
      <protection/>
    </xf>
    <xf numFmtId="0" fontId="23" fillId="0" borderId="0" xfId="101" applyFont="1">
      <alignment/>
      <protection/>
    </xf>
    <xf numFmtId="0" fontId="25" fillId="24" borderId="13" xfId="101" applyFont="1" applyFill="1" applyBorder="1" applyAlignment="1" applyProtection="1">
      <alignment horizontal="center" vertical="center" wrapText="1"/>
      <protection/>
    </xf>
    <xf numFmtId="0" fontId="25" fillId="24" borderId="11" xfId="101" applyFont="1" applyFill="1" applyBorder="1" applyAlignment="1" applyProtection="1">
      <alignment horizontal="center" vertical="center" wrapText="1"/>
      <protection/>
    </xf>
    <xf numFmtId="0" fontId="24" fillId="24" borderId="12" xfId="101" applyFont="1" applyFill="1" applyBorder="1" applyAlignment="1" applyProtection="1">
      <alignment horizontal="left" vertical="center" wrapText="1"/>
      <protection/>
    </xf>
    <xf numFmtId="3" fontId="24" fillId="24" borderId="12" xfId="101" applyNumberFormat="1" applyFont="1" applyFill="1" applyBorder="1" applyAlignment="1" applyProtection="1">
      <alignment horizontal="right" vertical="center" wrapText="1"/>
      <protection/>
    </xf>
    <xf numFmtId="3" fontId="24" fillId="24" borderId="14" xfId="101" applyNumberFormat="1" applyFont="1" applyFill="1" applyBorder="1" applyAlignment="1" applyProtection="1">
      <alignment vertical="center" wrapText="1"/>
      <protection/>
    </xf>
    <xf numFmtId="3" fontId="24" fillId="24" borderId="12" xfId="101" applyNumberFormat="1" applyFont="1" applyFill="1" applyBorder="1" applyAlignment="1" applyProtection="1">
      <alignment horizontal="left" vertical="center" wrapText="1"/>
      <protection/>
    </xf>
    <xf numFmtId="0" fontId="0" fillId="0" borderId="0" xfId="101">
      <alignment/>
      <protection/>
    </xf>
    <xf numFmtId="3" fontId="21" fillId="10" borderId="14" xfId="101" applyNumberFormat="1" applyFont="1" applyFill="1" applyBorder="1" applyAlignment="1" applyProtection="1">
      <alignment vertical="center" wrapText="1"/>
      <protection/>
    </xf>
    <xf numFmtId="3" fontId="21" fillId="10" borderId="12" xfId="101" applyNumberFormat="1" applyFont="1" applyFill="1" applyBorder="1" applyAlignment="1" applyProtection="1">
      <alignment horizontal="left" vertical="center" wrapText="1"/>
      <protection/>
    </xf>
    <xf numFmtId="3" fontId="24" fillId="24" borderId="14" xfId="101" applyNumberFormat="1" applyFont="1" applyFill="1" applyBorder="1" applyAlignment="1" applyProtection="1">
      <alignment horizontal="right" vertical="center" wrapText="1"/>
      <protection/>
    </xf>
    <xf numFmtId="0" fontId="0" fillId="0" borderId="0" xfId="101" applyFont="1">
      <alignment/>
      <protection/>
    </xf>
    <xf numFmtId="0" fontId="25" fillId="24" borderId="15" xfId="101" applyFont="1" applyFill="1" applyBorder="1" applyAlignment="1" applyProtection="1">
      <alignment horizontal="center" vertical="center" wrapText="1"/>
      <protection/>
    </xf>
    <xf numFmtId="0" fontId="25" fillId="24" borderId="16" xfId="101" applyFont="1" applyFill="1" applyBorder="1" applyAlignment="1" applyProtection="1">
      <alignment horizontal="center" vertical="center" wrapText="1"/>
      <protection/>
    </xf>
    <xf numFmtId="0" fontId="26" fillId="0" borderId="17" xfId="91" applyFont="1" applyFill="1" applyBorder="1" applyAlignment="1">
      <alignment vertical="center"/>
      <protection/>
    </xf>
    <xf numFmtId="3" fontId="12" fillId="0" borderId="18" xfId="96" applyNumberFormat="1" applyFont="1" applyBorder="1" applyAlignment="1">
      <alignment vertical="center"/>
      <protection/>
    </xf>
    <xf numFmtId="3" fontId="24" fillId="24" borderId="17" xfId="101" applyNumberFormat="1" applyFont="1" applyFill="1" applyBorder="1" applyAlignment="1" applyProtection="1">
      <alignment horizontal="right" vertical="center" wrapText="1"/>
      <protection/>
    </xf>
    <xf numFmtId="3" fontId="24" fillId="24" borderId="17" xfId="101" applyNumberFormat="1" applyFont="1" applyFill="1" applyBorder="1" applyAlignment="1" applyProtection="1">
      <alignment horizontal="left" vertical="center" wrapText="1"/>
      <protection/>
    </xf>
    <xf numFmtId="0" fontId="0" fillId="0" borderId="0" xfId="101" applyFont="1">
      <alignment/>
      <protection/>
    </xf>
    <xf numFmtId="0" fontId="25" fillId="24" borderId="12" xfId="101" applyFont="1" applyFill="1" applyBorder="1" applyAlignment="1" applyProtection="1">
      <alignment horizontal="center" vertical="center" wrapText="1"/>
      <protection/>
    </xf>
    <xf numFmtId="0" fontId="26" fillId="0" borderId="12" xfId="97" applyFont="1" applyFill="1" applyBorder="1" applyAlignment="1">
      <alignment vertical="center" wrapText="1"/>
      <protection/>
    </xf>
    <xf numFmtId="3" fontId="12" fillId="0" borderId="12" xfId="96" applyNumberFormat="1" applyFont="1" applyBorder="1" applyAlignment="1">
      <alignment vertical="center"/>
      <protection/>
    </xf>
    <xf numFmtId="3" fontId="12" fillId="0" borderId="12" xfId="96" applyNumberFormat="1" applyFont="1" applyBorder="1" applyAlignment="1">
      <alignment horizontal="left" vertical="center" wrapText="1"/>
      <protection/>
    </xf>
    <xf numFmtId="0" fontId="25" fillId="24" borderId="19" xfId="101" applyFont="1" applyFill="1" applyBorder="1" applyAlignment="1" applyProtection="1">
      <alignment horizontal="center" vertical="center" wrapText="1"/>
      <protection/>
    </xf>
    <xf numFmtId="0" fontId="25" fillId="24" borderId="20" xfId="101" applyFont="1" applyFill="1" applyBorder="1" applyAlignment="1" applyProtection="1">
      <alignment horizontal="center" vertical="center" wrapText="1"/>
      <protection/>
    </xf>
    <xf numFmtId="0" fontId="26" fillId="0" borderId="21" xfId="91" applyFont="1" applyFill="1" applyBorder="1" applyAlignment="1">
      <alignment vertical="center"/>
      <protection/>
    </xf>
    <xf numFmtId="3" fontId="12" fillId="0" borderId="22" xfId="96" applyNumberFormat="1" applyFont="1" applyBorder="1" applyAlignment="1">
      <alignment vertical="center"/>
      <protection/>
    </xf>
    <xf numFmtId="3" fontId="24" fillId="24" borderId="21" xfId="101" applyNumberFormat="1" applyFont="1" applyFill="1" applyBorder="1" applyAlignment="1" applyProtection="1">
      <alignment horizontal="right" vertical="center" wrapText="1"/>
      <protection/>
    </xf>
    <xf numFmtId="3" fontId="24" fillId="24" borderId="21" xfId="101" applyNumberFormat="1" applyFont="1" applyFill="1" applyBorder="1" applyAlignment="1" applyProtection="1">
      <alignment horizontal="left" vertical="center" wrapText="1"/>
      <protection/>
    </xf>
    <xf numFmtId="0" fontId="25" fillId="24" borderId="23" xfId="101" applyFont="1" applyFill="1" applyBorder="1" applyAlignment="1" applyProtection="1">
      <alignment horizontal="center" vertical="center" wrapText="1"/>
      <protection/>
    </xf>
    <xf numFmtId="0" fontId="27" fillId="0" borderId="21" xfId="91" applyFont="1" applyFill="1" applyBorder="1" applyAlignment="1">
      <alignment vertical="center"/>
      <protection/>
    </xf>
    <xf numFmtId="3" fontId="12" fillId="0" borderId="11" xfId="96" applyNumberFormat="1" applyFont="1" applyBorder="1" applyAlignment="1">
      <alignment vertical="center"/>
      <protection/>
    </xf>
    <xf numFmtId="0" fontId="29" fillId="24" borderId="12" xfId="101" applyFont="1" applyFill="1" applyBorder="1" applyAlignment="1" applyProtection="1">
      <alignment horizontal="center" vertical="center" wrapText="1"/>
      <protection/>
    </xf>
    <xf numFmtId="0" fontId="27" fillId="0" borderId="12" xfId="91" applyFont="1" applyFill="1" applyBorder="1" applyAlignment="1">
      <alignment vertical="center" wrapText="1"/>
      <protection/>
    </xf>
    <xf numFmtId="3" fontId="12" fillId="0" borderId="12" xfId="96" applyNumberFormat="1" applyFont="1" applyBorder="1" applyAlignment="1">
      <alignment vertical="center"/>
      <protection/>
    </xf>
    <xf numFmtId="0" fontId="30" fillId="0" borderId="0" xfId="101" applyFont="1">
      <alignment/>
      <protection/>
    </xf>
    <xf numFmtId="0" fontId="26" fillId="0" borderId="17" xfId="97" applyFont="1" applyFill="1" applyBorder="1" applyAlignment="1">
      <alignment vertical="center" wrapText="1"/>
      <protection/>
    </xf>
    <xf numFmtId="0" fontId="0" fillId="0" borderId="0" xfId="101" applyAlignment="1">
      <alignment/>
      <protection/>
    </xf>
    <xf numFmtId="0" fontId="29" fillId="24" borderId="13" xfId="101" applyFont="1" applyFill="1" applyBorder="1" applyAlignment="1" applyProtection="1">
      <alignment horizontal="center" vertical="center" wrapText="1"/>
      <protection/>
    </xf>
    <xf numFmtId="0" fontId="29" fillId="24" borderId="11" xfId="101" applyFont="1" applyFill="1" applyBorder="1" applyAlignment="1" applyProtection="1">
      <alignment horizontal="center" vertical="center" wrapText="1"/>
      <protection/>
    </xf>
    <xf numFmtId="0" fontId="27" fillId="0" borderId="12" xfId="97" applyFont="1" applyFill="1" applyBorder="1" applyAlignment="1">
      <alignment vertical="center" wrapText="1"/>
      <protection/>
    </xf>
    <xf numFmtId="3" fontId="12" fillId="3" borderId="12" xfId="96" applyNumberFormat="1" applyFont="1" applyFill="1" applyBorder="1" applyAlignment="1">
      <alignment vertical="center"/>
      <protection/>
    </xf>
    <xf numFmtId="3" fontId="28" fillId="3" borderId="12" xfId="96" applyNumberFormat="1" applyFont="1" applyFill="1" applyBorder="1" applyAlignment="1">
      <alignment horizontal="left" vertical="center" wrapText="1"/>
      <protection/>
    </xf>
    <xf numFmtId="0" fontId="25" fillId="25" borderId="13" xfId="101" applyFont="1" applyFill="1" applyBorder="1" applyAlignment="1" applyProtection="1">
      <alignment horizontal="center" vertical="center" wrapText="1"/>
      <protection/>
    </xf>
    <xf numFmtId="0" fontId="25" fillId="25" borderId="11" xfId="101" applyFont="1" applyFill="1" applyBorder="1" applyAlignment="1" applyProtection="1">
      <alignment horizontal="center" vertical="center" wrapText="1"/>
      <protection/>
    </xf>
    <xf numFmtId="0" fontId="28" fillId="25" borderId="12" xfId="96" applyFont="1" applyFill="1" applyBorder="1" applyAlignment="1">
      <alignment vertical="center" wrapText="1"/>
      <protection/>
    </xf>
    <xf numFmtId="3" fontId="28" fillId="25" borderId="12" xfId="96" applyNumberFormat="1" applyFont="1" applyFill="1" applyBorder="1" applyAlignment="1">
      <alignment vertical="center"/>
      <protection/>
    </xf>
    <xf numFmtId="3" fontId="28" fillId="25" borderId="12" xfId="96" applyNumberFormat="1" applyFont="1" applyFill="1" applyBorder="1" applyAlignment="1">
      <alignment horizontal="left" vertical="center" wrapText="1"/>
      <protection/>
    </xf>
    <xf numFmtId="3" fontId="0" fillId="0" borderId="0" xfId="101" applyNumberFormat="1">
      <alignment/>
      <protection/>
    </xf>
    <xf numFmtId="0" fontId="32" fillId="24" borderId="13" xfId="101" applyFont="1" applyFill="1" applyBorder="1" applyAlignment="1" applyProtection="1">
      <alignment horizontal="center" vertical="center" wrapText="1"/>
      <protection/>
    </xf>
    <xf numFmtId="0" fontId="32" fillId="24" borderId="11" xfId="101" applyFont="1" applyFill="1" applyBorder="1" applyAlignment="1" applyProtection="1">
      <alignment horizontal="center" vertical="center" wrapText="1"/>
      <protection/>
    </xf>
    <xf numFmtId="0" fontId="33" fillId="0" borderId="17" xfId="97" applyFont="1" applyFill="1" applyBorder="1" applyAlignment="1">
      <alignment vertical="center" wrapText="1"/>
      <protection/>
    </xf>
    <xf numFmtId="3" fontId="34" fillId="0" borderId="12" xfId="96" applyNumberFormat="1" applyFont="1" applyBorder="1" applyAlignment="1">
      <alignment vertical="center"/>
      <protection/>
    </xf>
    <xf numFmtId="3" fontId="34" fillId="0" borderId="12" xfId="96" applyNumberFormat="1" applyFont="1" applyBorder="1" applyAlignment="1">
      <alignment horizontal="left" vertical="center" wrapText="1"/>
      <protection/>
    </xf>
    <xf numFmtId="0" fontId="35" fillId="0" borderId="0" xfId="101" applyFont="1">
      <alignment/>
      <protection/>
    </xf>
    <xf numFmtId="0" fontId="36" fillId="3" borderId="13" xfId="101" applyFont="1" applyFill="1" applyBorder="1" applyAlignment="1" applyProtection="1">
      <alignment horizontal="center" vertical="center" wrapText="1"/>
      <protection/>
    </xf>
    <xf numFmtId="0" fontId="30" fillId="3" borderId="11" xfId="101" applyFont="1" applyFill="1" applyBorder="1" applyAlignment="1">
      <alignment vertical="center"/>
      <protection/>
    </xf>
    <xf numFmtId="0" fontId="30" fillId="3" borderId="12" xfId="101" applyFont="1" applyFill="1" applyBorder="1" applyAlignment="1">
      <alignment vertical="center"/>
      <protection/>
    </xf>
    <xf numFmtId="3" fontId="30" fillId="3" borderId="12" xfId="101" applyNumberFormat="1" applyFont="1" applyFill="1" applyBorder="1" applyAlignment="1">
      <alignment vertical="center"/>
      <protection/>
    </xf>
    <xf numFmtId="3" fontId="30" fillId="3" borderId="12" xfId="101" applyNumberFormat="1" applyFont="1" applyFill="1" applyBorder="1" applyAlignment="1">
      <alignment horizontal="left" wrapText="1"/>
      <protection/>
    </xf>
    <xf numFmtId="0" fontId="21" fillId="25" borderId="12" xfId="101" applyFont="1" applyFill="1" applyBorder="1" applyAlignment="1" applyProtection="1">
      <alignment horizontal="left" vertical="center" wrapText="1"/>
      <protection/>
    </xf>
    <xf numFmtId="3" fontId="21" fillId="25" borderId="12" xfId="101" applyNumberFormat="1" applyFont="1" applyFill="1" applyBorder="1" applyAlignment="1" applyProtection="1">
      <alignment horizontal="right" vertical="center" wrapText="1"/>
      <protection/>
    </xf>
    <xf numFmtId="3" fontId="21" fillId="25" borderId="12" xfId="101" applyNumberFormat="1" applyFont="1" applyFill="1" applyBorder="1" applyAlignment="1" applyProtection="1">
      <alignment horizontal="left" vertical="center" wrapText="1"/>
      <protection/>
    </xf>
    <xf numFmtId="0" fontId="24" fillId="24" borderId="13" xfId="85" applyFont="1" applyFill="1" applyBorder="1" applyAlignment="1" applyProtection="1">
      <alignment horizontal="left" vertical="center" wrapText="1"/>
      <protection/>
    </xf>
    <xf numFmtId="3" fontId="0" fillId="24" borderId="12" xfId="101" applyNumberFormat="1" applyFont="1" applyFill="1" applyBorder="1" applyAlignment="1" applyProtection="1">
      <alignment horizontal="right" vertical="center" wrapText="1"/>
      <protection/>
    </xf>
    <xf numFmtId="3" fontId="0" fillId="24" borderId="12" xfId="101" applyNumberFormat="1" applyFont="1" applyFill="1" applyBorder="1" applyAlignment="1" applyProtection="1">
      <alignment horizontal="left" vertical="center" wrapText="1"/>
      <protection/>
    </xf>
    <xf numFmtId="3" fontId="0" fillId="24" borderId="12" xfId="101" applyNumberFormat="1" applyFont="1" applyFill="1" applyBorder="1" applyAlignment="1" applyProtection="1">
      <alignment horizontal="left" vertical="center" wrapText="1"/>
      <protection/>
    </xf>
    <xf numFmtId="0" fontId="39" fillId="24" borderId="11" xfId="101" applyFont="1" applyFill="1" applyBorder="1" applyAlignment="1" applyProtection="1">
      <alignment horizontal="center" vertical="center" wrapText="1"/>
      <protection/>
    </xf>
    <xf numFmtId="0" fontId="38" fillId="0" borderId="0" xfId="101" applyFont="1">
      <alignment/>
      <protection/>
    </xf>
    <xf numFmtId="0" fontId="24" fillId="24" borderId="24" xfId="0" applyFont="1" applyFill="1" applyBorder="1" applyAlignment="1" applyProtection="1">
      <alignment horizontal="left" vertical="center" wrapText="1"/>
      <protection/>
    </xf>
    <xf numFmtId="168" fontId="24" fillId="24" borderId="12" xfId="101" applyNumberFormat="1" applyFont="1" applyFill="1" applyBorder="1" applyAlignment="1" applyProtection="1">
      <alignment horizontal="right" vertical="center" wrapText="1"/>
      <protection/>
    </xf>
    <xf numFmtId="168" fontId="0" fillId="0" borderId="12" xfId="101" applyNumberFormat="1" applyFont="1" applyFill="1" applyBorder="1" applyAlignment="1" applyProtection="1">
      <alignment horizontal="right" vertical="center" wrapText="1"/>
      <protection/>
    </xf>
    <xf numFmtId="168" fontId="0" fillId="0" borderId="12" xfId="101" applyNumberFormat="1" applyFont="1" applyFill="1" applyBorder="1" applyAlignment="1" applyProtection="1">
      <alignment horizontal="left" vertical="center" wrapText="1"/>
      <protection/>
    </xf>
    <xf numFmtId="0" fontId="21" fillId="3" borderId="12" xfId="101" applyFont="1" applyFill="1" applyBorder="1" applyAlignment="1" applyProtection="1">
      <alignment horizontal="left" vertical="center" wrapText="1"/>
      <protection/>
    </xf>
    <xf numFmtId="3" fontId="21" fillId="3" borderId="12" xfId="101" applyNumberFormat="1" applyFont="1" applyFill="1" applyBorder="1" applyAlignment="1" applyProtection="1">
      <alignment horizontal="right" vertical="center" wrapText="1"/>
      <protection/>
    </xf>
    <xf numFmtId="3" fontId="30" fillId="3" borderId="11" xfId="101" applyNumberFormat="1" applyFont="1" applyFill="1" applyBorder="1" applyAlignment="1" applyProtection="1">
      <alignment vertical="center" wrapText="1"/>
      <protection/>
    </xf>
    <xf numFmtId="3" fontId="30" fillId="3" borderId="12" xfId="101" applyNumberFormat="1" applyFont="1" applyFill="1" applyBorder="1" applyAlignment="1" applyProtection="1">
      <alignment horizontal="left" vertical="center" wrapText="1"/>
      <protection/>
    </xf>
    <xf numFmtId="3" fontId="30" fillId="25" borderId="12" xfId="101" applyNumberFormat="1" applyFont="1" applyFill="1" applyBorder="1" applyAlignment="1" applyProtection="1">
      <alignment horizontal="right" vertical="center" wrapText="1"/>
      <protection/>
    </xf>
    <xf numFmtId="3" fontId="30" fillId="25" borderId="12" xfId="101" applyNumberFormat="1" applyFont="1" applyFill="1" applyBorder="1" applyAlignment="1" applyProtection="1">
      <alignment horizontal="left" vertical="center" wrapText="1"/>
      <protection/>
    </xf>
    <xf numFmtId="168" fontId="38" fillId="0" borderId="12" xfId="101" applyNumberFormat="1" applyFont="1" applyFill="1" applyBorder="1" applyAlignment="1" applyProtection="1">
      <alignment horizontal="left" vertical="center" wrapText="1"/>
      <protection/>
    </xf>
    <xf numFmtId="0" fontId="30" fillId="25" borderId="12" xfId="101" applyFont="1" applyFill="1" applyBorder="1" applyAlignment="1" applyProtection="1">
      <alignment horizontal="left" vertical="center" wrapText="1"/>
      <protection/>
    </xf>
    <xf numFmtId="168" fontId="30" fillId="25" borderId="12" xfId="101" applyNumberFormat="1" applyFont="1" applyFill="1" applyBorder="1" applyAlignment="1" applyProtection="1">
      <alignment horizontal="right" vertical="center" wrapText="1"/>
      <protection/>
    </xf>
    <xf numFmtId="168" fontId="30" fillId="25" borderId="12" xfId="101" applyNumberFormat="1" applyFont="1" applyFill="1" applyBorder="1" applyAlignment="1" applyProtection="1">
      <alignment horizontal="left" vertical="center" wrapText="1"/>
      <protection/>
    </xf>
    <xf numFmtId="0" fontId="0" fillId="0" borderId="11" xfId="101" applyBorder="1" applyAlignment="1">
      <alignment vertical="center"/>
      <protection/>
    </xf>
    <xf numFmtId="3" fontId="30" fillId="25" borderId="12" xfId="101" applyNumberFormat="1" applyFont="1" applyFill="1" applyBorder="1" applyAlignment="1">
      <alignment vertical="center"/>
      <protection/>
    </xf>
    <xf numFmtId="3" fontId="30" fillId="25" borderId="14" xfId="101" applyNumberFormat="1" applyFont="1" applyFill="1" applyBorder="1" applyAlignment="1">
      <alignment vertical="center"/>
      <protection/>
    </xf>
    <xf numFmtId="3" fontId="30" fillId="25" borderId="12" xfId="101" applyNumberFormat="1" applyFont="1" applyFill="1" applyBorder="1" applyAlignment="1">
      <alignment horizontal="left" vertical="center" wrapText="1"/>
      <protection/>
    </xf>
    <xf numFmtId="0" fontId="0" fillId="0" borderId="0" xfId="101" applyAlignment="1">
      <alignment horizontal="left" wrapText="1"/>
      <protection/>
    </xf>
    <xf numFmtId="0" fontId="0" fillId="0" borderId="25" xfId="101" applyBorder="1">
      <alignment/>
      <protection/>
    </xf>
    <xf numFmtId="0" fontId="0" fillId="0" borderId="26" xfId="101" applyBorder="1">
      <alignment/>
      <protection/>
    </xf>
    <xf numFmtId="0" fontId="24" fillId="24" borderId="0" xfId="0" applyFont="1" applyBorder="1" applyAlignment="1" applyProtection="1">
      <alignment horizontal="left" vertical="top" wrapText="1"/>
      <protection/>
    </xf>
    <xf numFmtId="0" fontId="25" fillId="24" borderId="0" xfId="0" applyFont="1" applyBorder="1" applyAlignment="1" applyProtection="1">
      <alignment horizontal="left" wrapText="1"/>
      <protection/>
    </xf>
    <xf numFmtId="0" fontId="29" fillId="7" borderId="12" xfId="0" applyFont="1" applyBorder="1" applyAlignment="1" applyProtection="1">
      <alignment horizontal="center" vertical="center" wrapText="1"/>
      <protection/>
    </xf>
    <xf numFmtId="0" fontId="24" fillId="24" borderId="12" xfId="0" applyFont="1" applyBorder="1" applyAlignment="1" applyProtection="1">
      <alignment horizontal="left" vertical="center" wrapText="1"/>
      <protection/>
    </xf>
    <xf numFmtId="3" fontId="24" fillId="24" borderId="12" xfId="0" applyNumberFormat="1" applyFont="1" applyBorder="1" applyAlignment="1" applyProtection="1">
      <alignment horizontal="right" vertical="center" wrapText="1"/>
      <protection/>
    </xf>
    <xf numFmtId="0" fontId="0" fillId="0" borderId="0" xfId="0" applyFont="1" applyAlignment="1">
      <alignment/>
    </xf>
    <xf numFmtId="3" fontId="0" fillId="0" borderId="0" xfId="0" applyNumberFormat="1" applyFont="1" applyAlignment="1">
      <alignment/>
    </xf>
    <xf numFmtId="0" fontId="21" fillId="25" borderId="12" xfId="0" applyFont="1" applyFill="1" applyBorder="1" applyAlignment="1" applyProtection="1">
      <alignment horizontal="left" vertical="center" wrapText="1"/>
      <protection/>
    </xf>
    <xf numFmtId="3" fontId="21" fillId="25" borderId="12" xfId="0" applyNumberFormat="1" applyFont="1" applyFill="1" applyBorder="1" applyAlignment="1" applyProtection="1">
      <alignment horizontal="right" vertical="center" wrapText="1"/>
      <protection/>
    </xf>
    <xf numFmtId="0" fontId="40" fillId="25" borderId="12" xfId="0" applyFont="1" applyFill="1" applyBorder="1" applyAlignment="1">
      <alignment/>
    </xf>
    <xf numFmtId="3" fontId="40" fillId="25" borderId="12" xfId="0" applyNumberFormat="1" applyFont="1" applyFill="1" applyBorder="1" applyAlignment="1">
      <alignment horizontal="right"/>
    </xf>
    <xf numFmtId="3" fontId="30" fillId="25" borderId="12" xfId="0" applyNumberFormat="1" applyFont="1" applyFill="1" applyBorder="1" applyAlignment="1">
      <alignment/>
    </xf>
    <xf numFmtId="3" fontId="28" fillId="0" borderId="11" xfId="96" applyNumberFormat="1" applyFont="1" applyBorder="1" applyAlignment="1">
      <alignment vertical="center"/>
      <protection/>
    </xf>
    <xf numFmtId="3" fontId="28" fillId="0" borderId="12" xfId="96" applyNumberFormat="1" applyFont="1" applyBorder="1" applyAlignment="1">
      <alignment vertical="center"/>
      <protection/>
    </xf>
    <xf numFmtId="0" fontId="26" fillId="0" borderId="12" xfId="91" applyFont="1" applyFill="1" applyBorder="1" applyAlignment="1">
      <alignment vertical="center" wrapText="1"/>
      <protection/>
    </xf>
    <xf numFmtId="0" fontId="29" fillId="7" borderId="27" xfId="0" applyFont="1" applyBorder="1" applyAlignment="1" applyProtection="1">
      <alignment horizontal="center" vertical="center" wrapText="1"/>
      <protection/>
    </xf>
    <xf numFmtId="0" fontId="29" fillId="7" borderId="28" xfId="0" applyFont="1" applyBorder="1" applyAlignment="1" applyProtection="1">
      <alignment horizontal="center" vertical="center" wrapText="1"/>
      <protection/>
    </xf>
    <xf numFmtId="0" fontId="24" fillId="24" borderId="29" xfId="0" applyFont="1" applyBorder="1" applyAlignment="1" applyProtection="1">
      <alignment horizontal="left" vertical="top" wrapText="1"/>
      <protection/>
    </xf>
    <xf numFmtId="0" fontId="29" fillId="7" borderId="30" xfId="0" applyFont="1" applyBorder="1" applyAlignment="1" applyProtection="1">
      <alignment horizontal="center" vertical="center" wrapText="1"/>
      <protection/>
    </xf>
    <xf numFmtId="0" fontId="21" fillId="24" borderId="31" xfId="0" applyFont="1" applyBorder="1" applyAlignment="1" applyProtection="1">
      <alignment horizontal="left" vertical="center" wrapText="1"/>
      <protection/>
    </xf>
    <xf numFmtId="0" fontId="24" fillId="24" borderId="13" xfId="0" applyFont="1" applyBorder="1" applyAlignment="1" applyProtection="1">
      <alignment horizontal="left" vertical="center" wrapText="1"/>
      <protection/>
    </xf>
    <xf numFmtId="0" fontId="24" fillId="24" borderId="32" xfId="0" applyFont="1" applyBorder="1" applyAlignment="1" applyProtection="1">
      <alignment horizontal="left" vertical="center" wrapText="1"/>
      <protection/>
    </xf>
    <xf numFmtId="0" fontId="24" fillId="20" borderId="13" xfId="0" applyFont="1" applyBorder="1" applyAlignment="1" applyProtection="1">
      <alignment horizontal="right" vertical="center" wrapText="1"/>
      <protection/>
    </xf>
    <xf numFmtId="0" fontId="24" fillId="20" borderId="32" xfId="0" applyFont="1" applyBorder="1" applyAlignment="1" applyProtection="1">
      <alignment horizontal="left" vertical="center" wrapText="1"/>
      <protection/>
    </xf>
    <xf numFmtId="3" fontId="24" fillId="20" borderId="13" xfId="0" applyNumberFormat="1" applyFont="1" applyBorder="1" applyAlignment="1" applyProtection="1">
      <alignment horizontal="right" vertical="center" wrapText="1"/>
      <protection/>
    </xf>
    <xf numFmtId="3" fontId="21" fillId="20" borderId="13" xfId="0" applyNumberFormat="1" applyFont="1" applyBorder="1" applyAlignment="1" applyProtection="1">
      <alignment horizontal="right" vertical="center" wrapText="1"/>
      <protection/>
    </xf>
    <xf numFmtId="3" fontId="24" fillId="24" borderId="13" xfId="0" applyNumberFormat="1" applyFont="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xf>
    <xf numFmtId="0" fontId="41" fillId="0" borderId="0" xfId="0" applyFont="1" applyAlignment="1">
      <alignment/>
    </xf>
    <xf numFmtId="3" fontId="24" fillId="24" borderId="0" xfId="0" applyNumberFormat="1" applyFont="1" applyBorder="1" applyAlignment="1" applyProtection="1">
      <alignment horizontal="left" vertical="top" wrapText="1"/>
      <protection/>
    </xf>
    <xf numFmtId="3" fontId="21" fillId="20" borderId="13" xfId="0" applyNumberFormat="1" applyFont="1" applyBorder="1" applyAlignment="1" applyProtection="1">
      <alignment horizontal="right" vertical="center" wrapText="1"/>
      <protection/>
    </xf>
    <xf numFmtId="3" fontId="24" fillId="7" borderId="33" xfId="0" applyFont="1" applyBorder="1" applyAlignment="1" applyProtection="1">
      <alignment horizontal="right" vertical="center" wrapText="1"/>
      <protection/>
    </xf>
    <xf numFmtId="0" fontId="42" fillId="0" borderId="0" xfId="0" applyFont="1" applyAlignment="1">
      <alignment/>
    </xf>
    <xf numFmtId="3" fontId="21" fillId="20" borderId="33" xfId="0" applyFont="1" applyBorder="1" applyAlignment="1" applyProtection="1">
      <alignment horizontal="right" vertical="center" wrapText="1"/>
      <protection/>
    </xf>
    <xf numFmtId="3" fontId="21" fillId="20" borderId="32" xfId="0" applyNumberFormat="1" applyFont="1" applyBorder="1" applyAlignment="1" applyProtection="1">
      <alignment horizontal="left" vertical="center" wrapText="1"/>
      <protection/>
    </xf>
    <xf numFmtId="3" fontId="41" fillId="0" borderId="0" xfId="0" applyNumberFormat="1" applyFont="1" applyAlignment="1">
      <alignment/>
    </xf>
    <xf numFmtId="3" fontId="0" fillId="0" borderId="0" xfId="0" applyNumberFormat="1" applyAlignment="1">
      <alignment/>
    </xf>
    <xf numFmtId="0" fontId="25" fillId="24" borderId="32" xfId="0" applyFont="1" applyBorder="1" applyAlignment="1" applyProtection="1">
      <alignment horizontal="left" vertical="center" wrapText="1"/>
      <protection/>
    </xf>
    <xf numFmtId="3" fontId="30" fillId="0" borderId="12" xfId="95" applyNumberFormat="1" applyFont="1" applyBorder="1" applyAlignment="1">
      <alignment horizontal="left"/>
      <protection/>
    </xf>
    <xf numFmtId="3" fontId="30" fillId="0" borderId="0" xfId="95" applyNumberFormat="1" applyFont="1">
      <alignment/>
      <protection/>
    </xf>
    <xf numFmtId="3" fontId="30" fillId="0" borderId="12" xfId="94" applyNumberFormat="1" applyFont="1" applyBorder="1" applyAlignment="1">
      <alignment horizontal="right"/>
      <protection/>
    </xf>
    <xf numFmtId="3" fontId="30" fillId="0" borderId="12" xfId="95" applyNumberFormat="1" applyFont="1" applyBorder="1" applyAlignment="1">
      <alignment horizontal="right"/>
      <protection/>
    </xf>
    <xf numFmtId="3" fontId="0" fillId="0" borderId="12" xfId="95" applyNumberFormat="1" applyFont="1" applyBorder="1">
      <alignment/>
      <protection/>
    </xf>
    <xf numFmtId="3" fontId="0" fillId="0" borderId="12" xfId="95" applyNumberFormat="1" applyFont="1" applyBorder="1" applyAlignment="1">
      <alignment horizontal="right"/>
      <protection/>
    </xf>
    <xf numFmtId="3" fontId="43" fillId="25" borderId="12" xfId="92" applyNumberFormat="1" applyFont="1" applyFill="1" applyBorder="1" applyAlignment="1">
      <alignment horizontal="right" vertical="center" wrapText="1"/>
      <protection/>
    </xf>
    <xf numFmtId="0" fontId="0" fillId="0" borderId="29" xfId="0" applyBorder="1" applyAlignment="1">
      <alignment/>
    </xf>
    <xf numFmtId="0" fontId="29" fillId="7" borderId="34" xfId="0" applyFont="1" applyBorder="1" applyAlignment="1" applyProtection="1">
      <alignment horizontal="center" vertical="center" wrapText="1"/>
      <protection/>
    </xf>
    <xf numFmtId="0" fontId="21" fillId="0" borderId="35" xfId="0" applyFont="1" applyFill="1" applyBorder="1" applyAlignment="1" applyProtection="1">
      <alignment horizontal="left" vertical="center" wrapText="1"/>
      <protection/>
    </xf>
    <xf numFmtId="0" fontId="29" fillId="24" borderId="31" xfId="0" applyFont="1" applyBorder="1" applyAlignment="1" applyProtection="1">
      <alignment horizontal="left" vertical="center" wrapText="1"/>
      <protection/>
    </xf>
    <xf numFmtId="0" fontId="25" fillId="24" borderId="13" xfId="0" applyFont="1" applyBorder="1" applyAlignment="1" applyProtection="1">
      <alignment horizontal="left" vertical="center" wrapText="1"/>
      <protection/>
    </xf>
    <xf numFmtId="3" fontId="25" fillId="24" borderId="33" xfId="0" applyNumberFormat="1" applyFont="1" applyBorder="1" applyAlignment="1" applyProtection="1">
      <alignment horizontal="right" vertical="center" wrapText="1"/>
      <protection/>
    </xf>
    <xf numFmtId="3" fontId="29" fillId="20" borderId="33" xfId="0" applyNumberFormat="1" applyFont="1" applyBorder="1" applyAlignment="1" applyProtection="1">
      <alignment horizontal="right" vertical="center" wrapText="1"/>
      <protection/>
    </xf>
    <xf numFmtId="0" fontId="29" fillId="20" borderId="13" xfId="0" applyFont="1" applyBorder="1" applyAlignment="1" applyProtection="1">
      <alignment horizontal="right" vertical="center" wrapText="1"/>
      <protection/>
    </xf>
    <xf numFmtId="1" fontId="0" fillId="0" borderId="0" xfId="0" applyNumberFormat="1" applyAlignment="1">
      <alignment horizontal="right"/>
    </xf>
    <xf numFmtId="0" fontId="44" fillId="0" borderId="0" xfId="91" applyFont="1" applyFill="1" applyAlignment="1">
      <alignment horizontal="center" vertical="center" wrapText="1"/>
      <protection/>
    </xf>
    <xf numFmtId="0" fontId="26" fillId="0" borderId="36" xfId="91" applyFont="1" applyFill="1" applyBorder="1" applyAlignment="1">
      <alignment horizontal="center" vertical="center"/>
      <protection/>
    </xf>
    <xf numFmtId="3" fontId="26" fillId="0" borderId="21" xfId="91" applyNumberFormat="1" applyFont="1" applyFill="1" applyBorder="1" applyAlignment="1">
      <alignment vertical="center"/>
      <protection/>
    </xf>
    <xf numFmtId="3" fontId="26" fillId="0" borderId="12" xfId="91" applyNumberFormat="1" applyFont="1" applyFill="1" applyBorder="1" applyAlignment="1">
      <alignment horizontal="right" vertical="center"/>
      <protection/>
    </xf>
    <xf numFmtId="0" fontId="45" fillId="0" borderId="37" xfId="91" applyFont="1" applyFill="1" applyBorder="1" applyAlignment="1">
      <alignment vertical="center"/>
      <protection/>
    </xf>
    <xf numFmtId="9" fontId="45" fillId="0" borderId="0" xfId="105" applyFont="1" applyFill="1" applyAlignment="1">
      <alignment vertical="center"/>
    </xf>
    <xf numFmtId="0" fontId="45" fillId="0" borderId="0" xfId="91" applyFont="1" applyFill="1" applyAlignment="1">
      <alignment vertical="center"/>
      <protection/>
    </xf>
    <xf numFmtId="0" fontId="26" fillId="0" borderId="38" xfId="91" applyFont="1" applyFill="1" applyBorder="1" applyAlignment="1">
      <alignment horizontal="center" vertical="center"/>
      <protection/>
    </xf>
    <xf numFmtId="0" fontId="26" fillId="0" borderId="12" xfId="91" applyFont="1" applyFill="1" applyBorder="1" applyAlignment="1">
      <alignment vertical="center"/>
      <protection/>
    </xf>
    <xf numFmtId="3" fontId="26" fillId="0" borderId="12" xfId="91" applyNumberFormat="1" applyFont="1" applyFill="1" applyBorder="1" applyAlignment="1">
      <alignment vertical="center"/>
      <protection/>
    </xf>
    <xf numFmtId="169" fontId="45" fillId="0" borderId="0" xfId="105" applyNumberFormat="1" applyFont="1" applyFill="1" applyAlignment="1">
      <alignment vertical="center"/>
    </xf>
    <xf numFmtId="0" fontId="27" fillId="0" borderId="38" xfId="91" applyFont="1" applyFill="1" applyBorder="1" applyAlignment="1">
      <alignment horizontal="center" vertical="center"/>
      <protection/>
    </xf>
    <xf numFmtId="0" fontId="27" fillId="0" borderId="12" xfId="91" applyFont="1" applyFill="1" applyBorder="1" applyAlignment="1">
      <alignment vertical="center"/>
      <protection/>
    </xf>
    <xf numFmtId="3" fontId="27" fillId="0" borderId="12" xfId="91" applyNumberFormat="1" applyFont="1" applyFill="1" applyBorder="1" applyAlignment="1">
      <alignment vertical="center"/>
      <protection/>
    </xf>
    <xf numFmtId="0" fontId="44" fillId="0" borderId="0" xfId="91" applyFont="1" applyFill="1" applyAlignment="1">
      <alignment vertical="center"/>
      <protection/>
    </xf>
    <xf numFmtId="0" fontId="27" fillId="26" borderId="12" xfId="91" applyFont="1" applyFill="1" applyBorder="1" applyAlignment="1">
      <alignment vertical="center"/>
      <protection/>
    </xf>
    <xf numFmtId="3" fontId="27" fillId="26" borderId="12" xfId="91" applyNumberFormat="1" applyFont="1" applyFill="1" applyBorder="1" applyAlignment="1">
      <alignment vertical="center"/>
      <protection/>
    </xf>
    <xf numFmtId="0" fontId="27" fillId="22" borderId="12" xfId="91" applyFont="1" applyFill="1" applyBorder="1" applyAlignment="1">
      <alignment vertical="center"/>
      <protection/>
    </xf>
    <xf numFmtId="3" fontId="27" fillId="22" borderId="12" xfId="91" applyNumberFormat="1" applyFont="1" applyFill="1" applyBorder="1" applyAlignment="1">
      <alignment vertical="center"/>
      <protection/>
    </xf>
    <xf numFmtId="0" fontId="45" fillId="0" borderId="0" xfId="91" applyFont="1" applyFill="1" applyAlignment="1">
      <alignment vertical="top"/>
      <protection/>
    </xf>
    <xf numFmtId="0" fontId="44" fillId="0" borderId="12" xfId="91" applyFont="1" applyFill="1" applyBorder="1" applyAlignment="1">
      <alignment vertical="center" wrapText="1"/>
      <protection/>
    </xf>
    <xf numFmtId="0" fontId="26" fillId="0" borderId="39" xfId="91" applyFont="1" applyFill="1" applyBorder="1" applyAlignment="1">
      <alignment horizontal="center" vertical="center"/>
      <protection/>
    </xf>
    <xf numFmtId="0" fontId="46" fillId="4" borderId="40" xfId="91" applyFont="1" applyFill="1" applyBorder="1" applyAlignment="1">
      <alignment vertical="center"/>
      <protection/>
    </xf>
    <xf numFmtId="3" fontId="46" fillId="4" borderId="40" xfId="91" applyNumberFormat="1" applyFont="1" applyFill="1" applyBorder="1" applyAlignment="1">
      <alignment vertical="center"/>
      <protection/>
    </xf>
    <xf numFmtId="0" fontId="26" fillId="0" borderId="0" xfId="91" applyFont="1" applyFill="1" applyBorder="1" applyAlignment="1">
      <alignment horizontal="center" vertical="center"/>
      <protection/>
    </xf>
    <xf numFmtId="4" fontId="27" fillId="0" borderId="0" xfId="91" applyNumberFormat="1" applyFont="1" applyFill="1" applyBorder="1" applyAlignment="1">
      <alignment vertical="center"/>
      <protection/>
    </xf>
    <xf numFmtId="0" fontId="26" fillId="0" borderId="0" xfId="91" applyFont="1" applyFill="1" applyBorder="1" applyAlignment="1">
      <alignment vertical="center"/>
      <protection/>
    </xf>
    <xf numFmtId="4" fontId="26" fillId="0" borderId="0" xfId="91" applyNumberFormat="1" applyFont="1" applyFill="1" applyBorder="1" applyAlignment="1">
      <alignment vertical="center"/>
      <protection/>
    </xf>
    <xf numFmtId="0" fontId="26" fillId="0" borderId="0" xfId="91" applyFont="1" applyFill="1" applyAlignment="1">
      <alignment vertical="center"/>
      <protection/>
    </xf>
    <xf numFmtId="0" fontId="26" fillId="0" borderId="0" xfId="91" applyFont="1" applyFill="1" applyAlignment="1">
      <alignment horizontal="center" vertical="center"/>
      <protection/>
    </xf>
    <xf numFmtId="0" fontId="45" fillId="0" borderId="0" xfId="93" applyFont="1" applyFill="1" applyAlignment="1">
      <alignment horizontal="center" vertical="center" wrapText="1"/>
      <protection/>
    </xf>
    <xf numFmtId="0" fontId="47" fillId="0" borderId="41" xfId="93" applyFont="1" applyFill="1" applyBorder="1" applyAlignment="1">
      <alignment horizontal="center" vertical="center"/>
      <protection/>
    </xf>
    <xf numFmtId="0" fontId="47" fillId="0" borderId="0" xfId="93" applyFont="1" applyFill="1" applyBorder="1" applyAlignment="1">
      <alignment vertical="center"/>
      <protection/>
    </xf>
    <xf numFmtId="3" fontId="47" fillId="0" borderId="0" xfId="93" applyNumberFormat="1" applyFont="1" applyFill="1" applyBorder="1" applyAlignment="1">
      <alignment vertical="center"/>
      <protection/>
    </xf>
    <xf numFmtId="0" fontId="47" fillId="0" borderId="37" xfId="93" applyFont="1" applyFill="1" applyBorder="1" applyAlignment="1">
      <alignment vertical="center"/>
      <protection/>
    </xf>
    <xf numFmtId="0" fontId="45" fillId="0" borderId="0" xfId="93" applyFont="1" applyFill="1" applyAlignment="1">
      <alignment vertical="center"/>
      <protection/>
    </xf>
    <xf numFmtId="0" fontId="48" fillId="26" borderId="42" xfId="93" applyFont="1" applyFill="1" applyBorder="1" applyAlignment="1">
      <alignment vertical="center"/>
      <protection/>
    </xf>
    <xf numFmtId="3" fontId="48" fillId="26" borderId="42" xfId="93" applyNumberFormat="1" applyFont="1" applyFill="1" applyBorder="1" applyAlignment="1">
      <alignment vertical="center"/>
      <protection/>
    </xf>
    <xf numFmtId="0" fontId="49" fillId="0" borderId="37" xfId="93" applyFont="1" applyFill="1" applyBorder="1" applyAlignment="1">
      <alignment vertical="center"/>
      <protection/>
    </xf>
    <xf numFmtId="0" fontId="48" fillId="0" borderId="37" xfId="93" applyFont="1" applyFill="1" applyBorder="1" applyAlignment="1">
      <alignment vertical="center"/>
      <protection/>
    </xf>
    <xf numFmtId="0" fontId="47" fillId="0" borderId="37" xfId="93" applyFont="1" applyFill="1" applyBorder="1" applyAlignment="1">
      <alignment vertical="center" wrapText="1"/>
      <protection/>
    </xf>
    <xf numFmtId="0" fontId="45" fillId="0" borderId="0" xfId="93" applyFont="1" applyFill="1" applyBorder="1" applyAlignment="1">
      <alignment vertical="center"/>
      <protection/>
    </xf>
    <xf numFmtId="0" fontId="48" fillId="22" borderId="42" xfId="93" applyFont="1" applyFill="1" applyBorder="1" applyAlignment="1">
      <alignment vertical="center"/>
      <protection/>
    </xf>
    <xf numFmtId="3" fontId="48" fillId="22" borderId="42" xfId="93" applyNumberFormat="1" applyFont="1" applyFill="1" applyBorder="1" applyAlignment="1">
      <alignment vertical="center"/>
      <protection/>
    </xf>
    <xf numFmtId="0" fontId="50" fillId="0" borderId="37" xfId="93" applyFont="1" applyFill="1" applyBorder="1" applyAlignment="1">
      <alignment vertical="center"/>
      <protection/>
    </xf>
    <xf numFmtId="3" fontId="48" fillId="0" borderId="37" xfId="93" applyNumberFormat="1" applyFont="1" applyFill="1" applyBorder="1" applyAlignment="1">
      <alignment vertical="center" wrapText="1"/>
      <protection/>
    </xf>
    <xf numFmtId="0" fontId="45" fillId="0" borderId="0" xfId="93" applyFont="1" applyFill="1" applyAlignment="1">
      <alignment vertical="top"/>
      <protection/>
    </xf>
    <xf numFmtId="0" fontId="47" fillId="0" borderId="43" xfId="93" applyFont="1" applyFill="1" applyBorder="1" applyAlignment="1">
      <alignment horizontal="center" vertical="center"/>
      <protection/>
    </xf>
    <xf numFmtId="0" fontId="44" fillId="4" borderId="42" xfId="93" applyFont="1" applyFill="1" applyBorder="1" applyAlignment="1">
      <alignment vertical="center"/>
      <protection/>
    </xf>
    <xf numFmtId="3" fontId="44" fillId="4" borderId="42" xfId="93" applyNumberFormat="1" applyFont="1" applyFill="1" applyBorder="1" applyAlignment="1">
      <alignment vertical="center"/>
      <protection/>
    </xf>
    <xf numFmtId="0" fontId="47" fillId="0" borderId="44" xfId="93" applyFont="1" applyFill="1" applyBorder="1" applyAlignment="1">
      <alignment vertical="center"/>
      <protection/>
    </xf>
    <xf numFmtId="0" fontId="47" fillId="0" borderId="0" xfId="93" applyFont="1" applyFill="1" applyBorder="1" applyAlignment="1">
      <alignment horizontal="center" vertical="center"/>
      <protection/>
    </xf>
    <xf numFmtId="0" fontId="44" fillId="0" borderId="0" xfId="93" applyFont="1" applyFill="1" applyBorder="1" applyAlignment="1">
      <alignment vertical="center"/>
      <protection/>
    </xf>
    <xf numFmtId="4" fontId="51" fillId="0" borderId="0" xfId="93" applyNumberFormat="1" applyFont="1" applyFill="1" applyBorder="1" applyAlignment="1">
      <alignment vertical="center"/>
      <protection/>
    </xf>
    <xf numFmtId="0" fontId="51" fillId="0" borderId="0" xfId="93" applyFont="1" applyFill="1" applyBorder="1" applyAlignment="1">
      <alignment vertical="center"/>
      <protection/>
    </xf>
    <xf numFmtId="4" fontId="48" fillId="0" borderId="0" xfId="93" applyNumberFormat="1" applyFont="1" applyFill="1" applyBorder="1" applyAlignment="1">
      <alignment vertical="center"/>
      <protection/>
    </xf>
    <xf numFmtId="4" fontId="47" fillId="0" borderId="0" xfId="93" applyNumberFormat="1" applyFont="1" applyFill="1" applyBorder="1" applyAlignment="1">
      <alignment vertical="center"/>
      <protection/>
    </xf>
    <xf numFmtId="4" fontId="45" fillId="0" borderId="0" xfId="93" applyNumberFormat="1" applyFont="1" applyFill="1" applyAlignment="1">
      <alignment vertical="center"/>
      <protection/>
    </xf>
    <xf numFmtId="0" fontId="45" fillId="0" borderId="0" xfId="93" applyFont="1" applyFill="1" applyBorder="1" applyAlignment="1">
      <alignment horizontal="center" vertical="center"/>
      <protection/>
    </xf>
    <xf numFmtId="0" fontId="45" fillId="0" borderId="0" xfId="93" applyFont="1" applyFill="1" applyAlignment="1">
      <alignment horizontal="center" vertical="center"/>
      <protection/>
    </xf>
    <xf numFmtId="3" fontId="25" fillId="24" borderId="0" xfId="0" applyNumberFormat="1" applyFont="1" applyBorder="1" applyAlignment="1" applyProtection="1">
      <alignment horizontal="right" vertical="top" wrapText="1"/>
      <protection/>
    </xf>
    <xf numFmtId="3" fontId="39" fillId="0" borderId="0" xfId="0" applyNumberFormat="1" applyFont="1" applyAlignment="1">
      <alignment horizontal="right"/>
    </xf>
    <xf numFmtId="3" fontId="45" fillId="0" borderId="37" xfId="91" applyNumberFormat="1" applyFont="1" applyFill="1" applyBorder="1" applyAlignment="1">
      <alignment vertical="center"/>
      <protection/>
    </xf>
    <xf numFmtId="0" fontId="25" fillId="24" borderId="33" xfId="0" applyFont="1" applyBorder="1" applyAlignment="1" applyProtection="1">
      <alignment horizontal="right" vertical="center" wrapText="1"/>
      <protection/>
    </xf>
    <xf numFmtId="0" fontId="0" fillId="0" borderId="0" xfId="0" applyFont="1" applyBorder="1" applyAlignment="1">
      <alignment/>
    </xf>
    <xf numFmtId="3" fontId="0" fillId="0" borderId="0" xfId="0" applyNumberFormat="1" applyFont="1" applyBorder="1" applyAlignment="1">
      <alignment/>
    </xf>
    <xf numFmtId="3" fontId="21" fillId="20" borderId="45" xfId="0" applyNumberFormat="1" applyFont="1" applyBorder="1" applyAlignment="1" applyProtection="1">
      <alignment horizontal="left" vertical="center" wrapText="1"/>
      <protection/>
    </xf>
    <xf numFmtId="0" fontId="24" fillId="24" borderId="14" xfId="0" applyFont="1" applyBorder="1" applyAlignment="1" applyProtection="1">
      <alignment horizontal="left" vertical="center" wrapText="1"/>
      <protection/>
    </xf>
    <xf numFmtId="0" fontId="0" fillId="0" borderId="0" xfId="0" applyFont="1" applyAlignment="1">
      <alignment/>
    </xf>
    <xf numFmtId="0" fontId="24" fillId="24" borderId="33" xfId="0" applyFont="1" applyBorder="1" applyAlignment="1" applyProtection="1">
      <alignment horizontal="left" vertical="center" wrapText="1"/>
      <protection/>
    </xf>
    <xf numFmtId="3" fontId="29" fillId="7" borderId="46" xfId="0" applyNumberFormat="1" applyFont="1" applyBorder="1" applyAlignment="1" applyProtection="1">
      <alignment horizontal="center" vertical="center" wrapText="1"/>
      <protection/>
    </xf>
    <xf numFmtId="3" fontId="24" fillId="24" borderId="33" xfId="0" applyNumberFormat="1" applyFont="1" applyBorder="1" applyAlignment="1" applyProtection="1">
      <alignment horizontal="right" vertical="center" wrapText="1"/>
      <protection/>
    </xf>
    <xf numFmtId="3" fontId="24" fillId="20" borderId="33" xfId="0" applyNumberFormat="1" applyFont="1" applyBorder="1" applyAlignment="1" applyProtection="1">
      <alignment horizontal="right" vertical="center" wrapText="1"/>
      <protection/>
    </xf>
    <xf numFmtId="0" fontId="24" fillId="24" borderId="33" xfId="0" applyFont="1" applyBorder="1" applyAlignment="1" applyProtection="1">
      <alignment horizontal="right" vertical="center" wrapText="1"/>
      <protection/>
    </xf>
    <xf numFmtId="0" fontId="24" fillId="20" borderId="33" xfId="0" applyFont="1" applyBorder="1" applyAlignment="1" applyProtection="1">
      <alignment horizontal="right" vertical="center" wrapText="1"/>
      <protection/>
    </xf>
    <xf numFmtId="3" fontId="24" fillId="24" borderId="21" xfId="0" applyNumberFormat="1" applyFont="1" applyBorder="1" applyAlignment="1" applyProtection="1">
      <alignment horizontal="right" vertical="center" wrapText="1"/>
      <protection/>
    </xf>
    <xf numFmtId="3" fontId="29" fillId="7" borderId="12" xfId="0" applyNumberFormat="1" applyFont="1" applyBorder="1" applyAlignment="1" applyProtection="1">
      <alignment horizontal="center" vertical="center" wrapText="1"/>
      <protection/>
    </xf>
    <xf numFmtId="0" fontId="54" fillId="24" borderId="0" xfId="98" applyFont="1" applyFill="1" applyBorder="1" applyAlignment="1">
      <alignment vertical="center"/>
      <protection/>
    </xf>
    <xf numFmtId="0" fontId="0" fillId="24" borderId="12" xfId="0" applyFont="1" applyBorder="1" applyAlignment="1" applyProtection="1">
      <alignment horizontal="left" vertical="center" wrapText="1"/>
      <protection/>
    </xf>
    <xf numFmtId="3" fontId="0" fillId="0" borderId="0" xfId="101" applyNumberFormat="1" applyAlignment="1">
      <alignment/>
      <protection/>
    </xf>
    <xf numFmtId="0" fontId="47" fillId="0" borderId="37" xfId="93" applyFont="1" applyFill="1" applyBorder="1" applyAlignment="1">
      <alignment horizontal="left" vertical="center" wrapText="1"/>
      <protection/>
    </xf>
    <xf numFmtId="0" fontId="47" fillId="0" borderId="37" xfId="93" applyNumberFormat="1" applyFont="1" applyFill="1" applyBorder="1" applyAlignment="1">
      <alignment vertical="center" wrapText="1"/>
      <protection/>
    </xf>
    <xf numFmtId="0" fontId="29" fillId="7" borderId="27" xfId="90" applyFont="1" applyFill="1" applyBorder="1" applyAlignment="1" applyProtection="1">
      <alignment horizontal="center" vertical="center" wrapText="1"/>
      <protection/>
    </xf>
    <xf numFmtId="0" fontId="29" fillId="7" borderId="28" xfId="90" applyFont="1" applyFill="1" applyBorder="1" applyAlignment="1" applyProtection="1">
      <alignment horizontal="center" vertical="center" wrapText="1"/>
      <protection/>
    </xf>
    <xf numFmtId="0" fontId="29" fillId="7" borderId="30" xfId="90" applyFont="1" applyFill="1" applyBorder="1" applyAlignment="1" applyProtection="1">
      <alignment horizontal="center" vertical="center" wrapText="1"/>
      <protection/>
    </xf>
    <xf numFmtId="0" fontId="0" fillId="0" borderId="0" xfId="90">
      <alignment/>
      <protection/>
    </xf>
    <xf numFmtId="3" fontId="0" fillId="0" borderId="0" xfId="90" applyNumberFormat="1">
      <alignment/>
      <protection/>
    </xf>
    <xf numFmtId="3" fontId="29" fillId="25" borderId="47" xfId="90" applyNumberFormat="1" applyFont="1" applyFill="1" applyBorder="1" applyAlignment="1" applyProtection="1">
      <alignment horizontal="right" vertical="center" wrapText="1"/>
      <protection/>
    </xf>
    <xf numFmtId="0" fontId="21" fillId="25" borderId="32" xfId="90" applyFont="1" applyFill="1" applyBorder="1" applyAlignment="1" applyProtection="1">
      <alignment horizontal="left" vertical="center" wrapText="1"/>
      <protection/>
    </xf>
    <xf numFmtId="0" fontId="29" fillId="24" borderId="31" xfId="90" applyFont="1" applyFill="1" applyBorder="1" applyAlignment="1" applyProtection="1">
      <alignment horizontal="left" vertical="center" wrapText="1"/>
      <protection/>
    </xf>
    <xf numFmtId="0" fontId="29" fillId="24" borderId="13" xfId="90" applyFont="1" applyFill="1" applyBorder="1" applyAlignment="1" applyProtection="1">
      <alignment horizontal="left" vertical="center" wrapText="1"/>
      <protection/>
    </xf>
    <xf numFmtId="0" fontId="29" fillId="24" borderId="32" xfId="90" applyFont="1" applyFill="1" applyBorder="1" applyAlignment="1" applyProtection="1">
      <alignment horizontal="left" vertical="center" wrapText="1"/>
      <protection/>
    </xf>
    <xf numFmtId="0" fontId="30" fillId="0" borderId="0" xfId="90" applyFont="1">
      <alignment/>
      <protection/>
    </xf>
    <xf numFmtId="3" fontId="30" fillId="0" borderId="0" xfId="90" applyNumberFormat="1" applyFont="1">
      <alignment/>
      <protection/>
    </xf>
    <xf numFmtId="0" fontId="25" fillId="24" borderId="13" xfId="90" applyFont="1" applyFill="1" applyBorder="1" applyAlignment="1" applyProtection="1">
      <alignment horizontal="left" vertical="center" wrapText="1"/>
      <protection/>
    </xf>
    <xf numFmtId="0" fontId="25" fillId="24" borderId="32" xfId="90" applyFont="1" applyFill="1" applyBorder="1" applyAlignment="1" applyProtection="1">
      <alignment horizontal="left" vertical="center" wrapText="1"/>
      <protection/>
    </xf>
    <xf numFmtId="0" fontId="39" fillId="24" borderId="32" xfId="90" applyFont="1" applyFill="1" applyBorder="1" applyAlignment="1" applyProtection="1">
      <alignment horizontal="left" vertical="center" wrapText="1"/>
      <protection/>
    </xf>
    <xf numFmtId="3" fontId="29" fillId="0" borderId="47" xfId="90" applyNumberFormat="1" applyFont="1" applyFill="1" applyBorder="1" applyAlignment="1" applyProtection="1">
      <alignment horizontal="right" vertical="center" wrapText="1"/>
      <protection/>
    </xf>
    <xf numFmtId="0" fontId="21" fillId="24" borderId="32" xfId="90" applyFont="1" applyFill="1" applyBorder="1" applyAlignment="1" applyProtection="1">
      <alignment horizontal="left" vertical="center" wrapText="1"/>
      <protection/>
    </xf>
    <xf numFmtId="0" fontId="17" fillId="0" borderId="0" xfId="90" applyFont="1">
      <alignment/>
      <protection/>
    </xf>
    <xf numFmtId="0" fontId="24" fillId="24" borderId="32" xfId="90" applyFont="1" applyFill="1" applyBorder="1" applyAlignment="1" applyProtection="1">
      <alignment horizontal="left" vertical="center" wrapText="1"/>
      <protection/>
    </xf>
    <xf numFmtId="3" fontId="38" fillId="0" borderId="0" xfId="90" applyNumberFormat="1" applyFont="1">
      <alignment/>
      <protection/>
    </xf>
    <xf numFmtId="3" fontId="29" fillId="24" borderId="48" xfId="90" applyNumberFormat="1" applyFont="1" applyFill="1" applyBorder="1" applyAlignment="1" applyProtection="1">
      <alignment vertical="center" wrapText="1"/>
      <protection/>
    </xf>
    <xf numFmtId="0" fontId="29" fillId="24" borderId="49" xfId="90" applyFont="1" applyFill="1" applyBorder="1" applyAlignment="1" applyProtection="1">
      <alignment vertical="center" wrapText="1"/>
      <protection/>
    </xf>
    <xf numFmtId="3" fontId="29" fillId="11" borderId="47" xfId="90" applyNumberFormat="1" applyFont="1" applyFill="1" applyBorder="1" applyAlignment="1" applyProtection="1">
      <alignment horizontal="right" vertical="center" wrapText="1"/>
      <protection/>
    </xf>
    <xf numFmtId="0" fontId="24" fillId="11" borderId="32" xfId="90" applyFont="1" applyFill="1" applyBorder="1" applyAlignment="1" applyProtection="1">
      <alignment horizontal="left" vertical="center" wrapText="1"/>
      <protection/>
    </xf>
    <xf numFmtId="3" fontId="39" fillId="0" borderId="0" xfId="90" applyNumberFormat="1" applyFont="1" applyAlignment="1">
      <alignment horizontal="right"/>
      <protection/>
    </xf>
    <xf numFmtId="0" fontId="45" fillId="0" borderId="44" xfId="91" applyFont="1" applyFill="1" applyBorder="1" applyAlignment="1">
      <alignment vertical="center"/>
      <protection/>
    </xf>
    <xf numFmtId="3" fontId="29" fillId="7" borderId="50" xfId="0" applyNumberFormat="1" applyFont="1" applyBorder="1" applyAlignment="1" applyProtection="1">
      <alignment horizontal="center" vertical="center" wrapText="1"/>
      <protection/>
    </xf>
    <xf numFmtId="3" fontId="29" fillId="25" borderId="33" xfId="90" applyNumberFormat="1" applyFont="1" applyFill="1" applyBorder="1" applyAlignment="1" applyProtection="1">
      <alignment horizontal="right" vertical="center" wrapText="1"/>
      <protection/>
    </xf>
    <xf numFmtId="3" fontId="25" fillId="24" borderId="33" xfId="90" applyNumberFormat="1" applyFont="1" applyFill="1" applyBorder="1" applyAlignment="1" applyProtection="1">
      <alignment horizontal="right" vertical="center" wrapText="1"/>
      <protection/>
    </xf>
    <xf numFmtId="0" fontId="45" fillId="0" borderId="37" xfId="91" applyFont="1" applyFill="1" applyBorder="1" applyAlignment="1">
      <alignment vertical="center" wrapText="1"/>
      <protection/>
    </xf>
    <xf numFmtId="0" fontId="0" fillId="24" borderId="0" xfId="0" applyFont="1" applyBorder="1" applyAlignment="1" applyProtection="1">
      <alignment horizontal="left" vertical="top" wrapText="1"/>
      <protection/>
    </xf>
    <xf numFmtId="3" fontId="21" fillId="20" borderId="33" xfId="0" applyFont="1" applyBorder="1" applyAlignment="1" applyProtection="1">
      <alignment horizontal="right" vertical="center" wrapText="1"/>
      <protection/>
    </xf>
    <xf numFmtId="3" fontId="21" fillId="20" borderId="12" xfId="0" applyNumberFormat="1" applyFont="1" applyBorder="1" applyAlignment="1" applyProtection="1">
      <alignment horizontal="left" vertical="center" wrapText="1"/>
      <protection/>
    </xf>
    <xf numFmtId="0" fontId="53" fillId="0" borderId="0" xfId="99" applyFont="1">
      <alignment/>
      <protection/>
    </xf>
    <xf numFmtId="0" fontId="0" fillId="0" borderId="0" xfId="99">
      <alignment/>
      <protection/>
    </xf>
    <xf numFmtId="0" fontId="23" fillId="0" borderId="0" xfId="99" applyFont="1">
      <alignment/>
      <protection/>
    </xf>
    <xf numFmtId="0" fontId="42" fillId="0" borderId="0" xfId="99" applyFont="1" applyAlignment="1">
      <alignment/>
      <protection/>
    </xf>
    <xf numFmtId="0" fontId="55" fillId="0" borderId="0" xfId="99" applyFont="1">
      <alignment/>
      <protection/>
    </xf>
    <xf numFmtId="10" fontId="24" fillId="24" borderId="17" xfId="105" applyNumberFormat="1" applyFont="1" applyFill="1" applyBorder="1" applyAlignment="1" applyProtection="1">
      <alignment horizontal="left" vertical="center" wrapText="1"/>
      <protection/>
    </xf>
    <xf numFmtId="3" fontId="12" fillId="0" borderId="12" xfId="96" applyNumberFormat="1" applyFont="1" applyBorder="1" applyAlignment="1">
      <alignment horizontal="left" vertical="center" wrapText="1"/>
      <protection/>
    </xf>
    <xf numFmtId="0" fontId="24" fillId="24" borderId="12" xfId="0" applyFont="1" applyFill="1" applyBorder="1" applyAlignment="1" applyProtection="1">
      <alignment horizontal="left" vertical="center" wrapText="1"/>
      <protection/>
    </xf>
    <xf numFmtId="3" fontId="28" fillId="0" borderId="11" xfId="96" applyNumberFormat="1" applyFont="1" applyBorder="1" applyAlignment="1">
      <alignment horizontal="left" vertical="center" wrapText="1"/>
      <protection/>
    </xf>
    <xf numFmtId="3" fontId="28" fillId="0" borderId="12" xfId="96" applyNumberFormat="1" applyFont="1" applyBorder="1" applyAlignment="1">
      <alignment horizontal="left" vertical="center" wrapText="1"/>
      <protection/>
    </xf>
    <xf numFmtId="3" fontId="30" fillId="3" borderId="12" xfId="101" applyNumberFormat="1" applyFont="1" applyFill="1" applyBorder="1" applyAlignment="1">
      <alignment horizontal="left" vertical="center" wrapText="1"/>
      <protection/>
    </xf>
    <xf numFmtId="3" fontId="24" fillId="24" borderId="14" xfId="101" applyNumberFormat="1" applyFont="1" applyFill="1" applyBorder="1" applyAlignment="1" applyProtection="1">
      <alignment horizontal="left" vertical="center" wrapText="1"/>
      <protection/>
    </xf>
    <xf numFmtId="3" fontId="30" fillId="3" borderId="11" xfId="101" applyNumberFormat="1" applyFont="1" applyFill="1" applyBorder="1" applyAlignment="1" applyProtection="1">
      <alignment horizontal="left" vertical="center" wrapText="1"/>
      <protection/>
    </xf>
    <xf numFmtId="3" fontId="26" fillId="0" borderId="12" xfId="96" applyNumberFormat="1" applyFont="1" applyBorder="1" applyAlignment="1">
      <alignment vertical="center"/>
      <protection/>
    </xf>
    <xf numFmtId="0" fontId="29" fillId="7" borderId="27" xfId="100" applyFont="1" applyFill="1" applyBorder="1" applyAlignment="1" applyProtection="1">
      <alignment horizontal="center" vertical="center" wrapText="1"/>
      <protection/>
    </xf>
    <xf numFmtId="0" fontId="29" fillId="7" borderId="28" xfId="100" applyFont="1" applyFill="1" applyBorder="1" applyAlignment="1" applyProtection="1">
      <alignment horizontal="center" vertical="center" wrapText="1"/>
      <protection/>
    </xf>
    <xf numFmtId="0" fontId="29" fillId="7" borderId="46" xfId="100" applyFont="1" applyFill="1" applyBorder="1" applyAlignment="1" applyProtection="1">
      <alignment horizontal="center" vertical="center" wrapText="1"/>
      <protection/>
    </xf>
    <xf numFmtId="0" fontId="29" fillId="7" borderId="30" xfId="100" applyFont="1" applyFill="1" applyBorder="1" applyAlignment="1" applyProtection="1">
      <alignment horizontal="center" vertical="center" wrapText="1"/>
      <protection/>
    </xf>
    <xf numFmtId="0" fontId="0" fillId="0" borderId="0" xfId="100">
      <alignment/>
      <protection/>
    </xf>
    <xf numFmtId="3" fontId="30" fillId="0" borderId="0" xfId="100" applyNumberFormat="1" applyFont="1" applyAlignment="1">
      <alignment horizontal="right"/>
      <protection/>
    </xf>
    <xf numFmtId="0" fontId="24" fillId="24" borderId="0" xfId="100" applyFont="1" applyFill="1" applyBorder="1" applyAlignment="1" applyProtection="1">
      <alignment horizontal="left" vertical="top" wrapText="1"/>
      <protection/>
    </xf>
    <xf numFmtId="0" fontId="25" fillId="24" borderId="0" xfId="100" applyFont="1" applyFill="1" applyBorder="1" applyAlignment="1" applyProtection="1">
      <alignment horizontal="right" vertical="top" wrapText="1"/>
      <protection/>
    </xf>
    <xf numFmtId="0" fontId="29" fillId="24" borderId="31" xfId="100" applyFont="1" applyFill="1" applyBorder="1" applyAlignment="1" applyProtection="1">
      <alignment horizontal="left" vertical="center" wrapText="1"/>
      <protection/>
    </xf>
    <xf numFmtId="0" fontId="25" fillId="24" borderId="13" xfId="100" applyFont="1" applyFill="1" applyBorder="1" applyAlignment="1" applyProtection="1">
      <alignment horizontal="left" vertical="center" wrapText="1"/>
      <protection/>
    </xf>
    <xf numFmtId="3" fontId="25" fillId="24" borderId="33" xfId="100" applyNumberFormat="1" applyFont="1" applyFill="1" applyBorder="1" applyAlignment="1" applyProtection="1">
      <alignment horizontal="right" vertical="center" wrapText="1"/>
      <protection/>
    </xf>
    <xf numFmtId="0" fontId="25" fillId="24" borderId="32" xfId="100" applyFont="1" applyFill="1" applyBorder="1" applyAlignment="1" applyProtection="1">
      <alignment horizontal="left" vertical="center" wrapText="1"/>
      <protection/>
    </xf>
    <xf numFmtId="0" fontId="24" fillId="24" borderId="32" xfId="100" applyFont="1" applyFill="1" applyBorder="1" applyAlignment="1" applyProtection="1">
      <alignment horizontal="left" vertical="center" wrapText="1"/>
      <protection/>
    </xf>
    <xf numFmtId="0" fontId="25" fillId="24" borderId="33" xfId="100" applyFont="1" applyFill="1" applyBorder="1" applyAlignment="1" applyProtection="1">
      <alignment horizontal="right" vertical="center" wrapText="1"/>
      <protection/>
    </xf>
    <xf numFmtId="3" fontId="25" fillId="24" borderId="13" xfId="100" applyNumberFormat="1" applyFont="1" applyFill="1" applyBorder="1" applyAlignment="1" applyProtection="1">
      <alignment horizontal="right" vertical="center" wrapText="1"/>
      <protection/>
    </xf>
    <xf numFmtId="3" fontId="30" fillId="0" borderId="0" xfId="100" applyNumberFormat="1" applyFont="1">
      <alignment/>
      <protection/>
    </xf>
    <xf numFmtId="3" fontId="30" fillId="0" borderId="0" xfId="100" applyNumberFormat="1" applyFont="1" applyFill="1" applyAlignment="1">
      <alignment horizontal="right"/>
      <protection/>
    </xf>
    <xf numFmtId="3" fontId="30" fillId="20" borderId="13" xfId="100" applyNumberFormat="1" applyFont="1" applyFill="1" applyBorder="1" applyAlignment="1" applyProtection="1">
      <alignment horizontal="right" vertical="center" wrapText="1"/>
      <protection/>
    </xf>
    <xf numFmtId="0" fontId="52" fillId="20" borderId="32" xfId="100" applyFont="1" applyFill="1" applyBorder="1" applyAlignment="1" applyProtection="1">
      <alignment horizontal="left" vertical="center" wrapText="1"/>
      <protection/>
    </xf>
    <xf numFmtId="0" fontId="30" fillId="0" borderId="0" xfId="100" applyFont="1">
      <alignment/>
      <protection/>
    </xf>
    <xf numFmtId="3" fontId="25" fillId="0" borderId="13" xfId="100" applyNumberFormat="1" applyFont="1" applyFill="1" applyBorder="1" applyAlignment="1" applyProtection="1">
      <alignment horizontal="right" vertical="center" wrapText="1"/>
      <protection/>
    </xf>
    <xf numFmtId="0" fontId="36" fillId="24" borderId="31" xfId="100" applyFont="1" applyFill="1" applyBorder="1" applyAlignment="1" applyProtection="1">
      <alignment horizontal="left" vertical="center" wrapText="1"/>
      <protection/>
    </xf>
    <xf numFmtId="0" fontId="39" fillId="24" borderId="13" xfId="100" applyFont="1" applyFill="1" applyBorder="1" applyAlignment="1" applyProtection="1">
      <alignment horizontal="left" vertical="center" wrapText="1"/>
      <protection/>
    </xf>
    <xf numFmtId="0" fontId="39" fillId="24" borderId="33" xfId="100" applyFont="1" applyFill="1" applyBorder="1" applyAlignment="1" applyProtection="1">
      <alignment horizontal="right" vertical="center" wrapText="1"/>
      <protection/>
    </xf>
    <xf numFmtId="0" fontId="39" fillId="24" borderId="32" xfId="100" applyFont="1" applyFill="1" applyBorder="1" applyAlignment="1" applyProtection="1">
      <alignment horizontal="left" vertical="center" wrapText="1"/>
      <protection/>
    </xf>
    <xf numFmtId="3" fontId="36" fillId="0" borderId="13" xfId="100" applyNumberFormat="1" applyFont="1" applyFill="1" applyBorder="1" applyAlignment="1" applyProtection="1">
      <alignment horizontal="right" vertical="center" wrapText="1"/>
      <protection/>
    </xf>
    <xf numFmtId="0" fontId="0" fillId="24" borderId="32" xfId="100" applyFont="1" applyFill="1" applyBorder="1" applyAlignment="1" applyProtection="1">
      <alignment horizontal="left" vertical="center" wrapText="1"/>
      <protection/>
    </xf>
    <xf numFmtId="3" fontId="39" fillId="0" borderId="13" xfId="100" applyNumberFormat="1" applyFont="1" applyFill="1" applyBorder="1" applyAlignment="1" applyProtection="1">
      <alignment horizontal="right" vertical="center" wrapText="1"/>
      <protection/>
    </xf>
    <xf numFmtId="3" fontId="30" fillId="20" borderId="33" xfId="100" applyNumberFormat="1" applyFont="1" applyFill="1" applyBorder="1" applyAlignment="1" applyProtection="1">
      <alignment horizontal="right" vertical="center" wrapText="1"/>
      <protection/>
    </xf>
    <xf numFmtId="0" fontId="30" fillId="20" borderId="32" xfId="100" applyFont="1" applyFill="1" applyBorder="1" applyAlignment="1" applyProtection="1">
      <alignment horizontal="left" vertical="center" wrapText="1"/>
      <protection/>
    </xf>
    <xf numFmtId="0" fontId="37" fillId="20" borderId="32" xfId="100" applyFont="1" applyFill="1" applyBorder="1" applyAlignment="1" applyProtection="1">
      <alignment horizontal="left" vertical="center" wrapText="1"/>
      <protection/>
    </xf>
    <xf numFmtId="0" fontId="37" fillId="0" borderId="0" xfId="100" applyFont="1">
      <alignment/>
      <protection/>
    </xf>
    <xf numFmtId="3" fontId="30" fillId="20" borderId="51" xfId="100" applyNumberFormat="1" applyFont="1" applyFill="1" applyBorder="1" applyAlignment="1" applyProtection="1">
      <alignment horizontal="right" vertical="center" wrapText="1"/>
      <protection/>
    </xf>
    <xf numFmtId="3" fontId="30" fillId="20" borderId="12" xfId="100" applyNumberFormat="1" applyFont="1" applyFill="1" applyBorder="1">
      <alignment/>
      <protection/>
    </xf>
    <xf numFmtId="0" fontId="0" fillId="20" borderId="12" xfId="100" applyFill="1" applyBorder="1">
      <alignment/>
      <protection/>
    </xf>
    <xf numFmtId="0" fontId="57" fillId="24" borderId="0" xfId="98" applyFont="1" applyFill="1" applyBorder="1" applyAlignment="1">
      <alignment vertical="center"/>
      <protection/>
    </xf>
    <xf numFmtId="0" fontId="0" fillId="0" borderId="0" xfId="100" applyFont="1">
      <alignment/>
      <protection/>
    </xf>
    <xf numFmtId="0" fontId="29" fillId="24" borderId="52" xfId="90" applyFont="1" applyFill="1" applyBorder="1" applyAlignment="1" applyProtection="1">
      <alignment horizontal="left" vertical="center" wrapText="1"/>
      <protection/>
    </xf>
    <xf numFmtId="3" fontId="39" fillId="24" borderId="33" xfId="90" applyNumberFormat="1" applyFont="1" applyFill="1" applyBorder="1" applyAlignment="1" applyProtection="1">
      <alignment horizontal="right" vertical="center" wrapText="1"/>
      <protection/>
    </xf>
    <xf numFmtId="0" fontId="30" fillId="20" borderId="53" xfId="100" applyFont="1" applyFill="1" applyBorder="1" applyAlignment="1" applyProtection="1">
      <alignment horizontal="left" vertical="center" wrapText="1"/>
      <protection/>
    </xf>
    <xf numFmtId="3" fontId="25" fillId="24" borderId="51" xfId="100" applyNumberFormat="1" applyFont="1" applyFill="1" applyBorder="1" applyAlignment="1" applyProtection="1">
      <alignment horizontal="right" vertical="center" wrapText="1"/>
      <protection/>
    </xf>
    <xf numFmtId="3" fontId="30" fillId="20" borderId="12" xfId="100" applyNumberFormat="1" applyFont="1" applyFill="1" applyBorder="1" applyAlignment="1" applyProtection="1">
      <alignment horizontal="right" vertical="center" wrapText="1"/>
      <protection/>
    </xf>
    <xf numFmtId="0" fontId="25" fillId="24" borderId="24" xfId="100" applyFont="1" applyFill="1" applyBorder="1" applyAlignment="1" applyProtection="1">
      <alignment horizontal="left" vertical="center" wrapText="1"/>
      <protection/>
    </xf>
    <xf numFmtId="0" fontId="0" fillId="24" borderId="32" xfId="0" applyFont="1" applyBorder="1" applyAlignment="1" applyProtection="1">
      <alignment horizontal="left" vertical="center" wrapText="1"/>
      <protection/>
    </xf>
    <xf numFmtId="0" fontId="33" fillId="0" borderId="37" xfId="91" applyFont="1" applyFill="1" applyBorder="1" applyAlignment="1">
      <alignment vertical="center" wrapText="1"/>
      <protection/>
    </xf>
    <xf numFmtId="0" fontId="27" fillId="7" borderId="42" xfId="91" applyFont="1" applyFill="1" applyBorder="1" applyAlignment="1">
      <alignment horizontal="center" vertical="center" wrapText="1"/>
      <protection/>
    </xf>
    <xf numFmtId="0" fontId="27" fillId="7" borderId="54" xfId="91" applyFont="1" applyFill="1" applyBorder="1" applyAlignment="1">
      <alignment horizontal="center" vertical="center" wrapText="1"/>
      <protection/>
    </xf>
    <xf numFmtId="0" fontId="22" fillId="7" borderId="12" xfId="101" applyFont="1" applyFill="1" applyBorder="1" applyAlignment="1" applyProtection="1">
      <alignment horizontal="center" vertical="center" wrapText="1"/>
      <protection/>
    </xf>
    <xf numFmtId="0" fontId="22" fillId="7" borderId="14" xfId="101" applyFont="1" applyFill="1" applyBorder="1" applyAlignment="1" applyProtection="1">
      <alignment horizontal="center" vertical="center" wrapText="1"/>
      <protection/>
    </xf>
    <xf numFmtId="168" fontId="24" fillId="0" borderId="12" xfId="101" applyNumberFormat="1" applyFont="1" applyFill="1" applyBorder="1" applyAlignment="1" applyProtection="1">
      <alignment horizontal="left" vertical="center" wrapText="1"/>
      <protection/>
    </xf>
    <xf numFmtId="0" fontId="24" fillId="0" borderId="0" xfId="101" applyFont="1">
      <alignment/>
      <protection/>
    </xf>
    <xf numFmtId="174" fontId="0" fillId="0" borderId="12" xfId="101" applyNumberFormat="1" applyFont="1" applyFill="1" applyBorder="1" applyAlignment="1" applyProtection="1">
      <alignment horizontal="right" vertical="center" wrapText="1"/>
      <protection/>
    </xf>
    <xf numFmtId="174" fontId="30" fillId="25" borderId="12" xfId="101" applyNumberFormat="1" applyFont="1" applyFill="1" applyBorder="1" applyAlignment="1" applyProtection="1">
      <alignment horizontal="right" vertical="center" wrapText="1"/>
      <protection/>
    </xf>
    <xf numFmtId="3" fontId="0" fillId="7" borderId="33" xfId="0" applyFont="1" applyBorder="1" applyAlignment="1" applyProtection="1">
      <alignment horizontal="right" vertical="center" wrapText="1"/>
      <protection/>
    </xf>
    <xf numFmtId="0" fontId="0" fillId="0" borderId="26" xfId="0" applyBorder="1" applyAlignment="1">
      <alignment/>
    </xf>
    <xf numFmtId="0" fontId="21" fillId="24" borderId="12" xfId="0" applyFont="1" applyBorder="1" applyAlignment="1" applyProtection="1">
      <alignment horizontal="left" vertical="center" wrapText="1"/>
      <protection/>
    </xf>
    <xf numFmtId="3" fontId="21" fillId="20" borderId="12" xfId="0" applyNumberFormat="1" applyFont="1" applyBorder="1" applyAlignment="1" applyProtection="1">
      <alignment horizontal="right" vertical="center" wrapText="1"/>
      <protection/>
    </xf>
    <xf numFmtId="0" fontId="30" fillId="20" borderId="45" xfId="100" applyFont="1" applyFill="1" applyBorder="1" applyAlignment="1" applyProtection="1">
      <alignment horizontal="left" vertical="center" wrapText="1"/>
      <protection/>
    </xf>
    <xf numFmtId="0" fontId="24" fillId="24" borderId="23" xfId="0" applyFont="1" applyBorder="1" applyAlignment="1" applyProtection="1">
      <alignment horizontal="left" vertical="top" wrapText="1"/>
      <protection/>
    </xf>
    <xf numFmtId="1" fontId="24" fillId="24" borderId="23" xfId="0" applyNumberFormat="1" applyFont="1" applyBorder="1" applyAlignment="1" applyProtection="1">
      <alignment horizontal="right" vertical="top" wrapText="1"/>
      <protection/>
    </xf>
    <xf numFmtId="0" fontId="42" fillId="0" borderId="0" xfId="99" applyFont="1">
      <alignment/>
      <protection/>
    </xf>
    <xf numFmtId="0" fontId="40" fillId="0" borderId="0" xfId="99" applyFont="1">
      <alignment/>
      <protection/>
    </xf>
    <xf numFmtId="168" fontId="0" fillId="0" borderId="17" xfId="101" applyNumberFormat="1" applyFont="1" applyFill="1" applyBorder="1" applyAlignment="1" applyProtection="1">
      <alignment horizontal="left" vertical="center" wrapText="1"/>
      <protection/>
    </xf>
    <xf numFmtId="168" fontId="0" fillId="0" borderId="21" xfId="101" applyNumberFormat="1" applyFont="1" applyFill="1" applyBorder="1" applyAlignment="1" applyProtection="1">
      <alignment horizontal="left" vertical="center" wrapText="1"/>
      <protection/>
    </xf>
    <xf numFmtId="0" fontId="0" fillId="0" borderId="0" xfId="89" applyAlignment="1">
      <alignment wrapText="1"/>
      <protection/>
    </xf>
    <xf numFmtId="0" fontId="40" fillId="0" borderId="0" xfId="89" applyFont="1" applyAlignment="1">
      <alignment wrapText="1"/>
      <protection/>
    </xf>
    <xf numFmtId="0" fontId="40" fillId="0" borderId="0" xfId="89" applyFont="1" applyAlignment="1">
      <alignment horizontal="right" wrapText="1"/>
      <protection/>
    </xf>
    <xf numFmtId="0" fontId="0" fillId="0" borderId="0" xfId="89">
      <alignment/>
      <protection/>
    </xf>
    <xf numFmtId="0" fontId="0" fillId="0" borderId="42" xfId="89" applyBorder="1" applyAlignment="1">
      <alignment horizontal="center" wrapText="1"/>
      <protection/>
    </xf>
    <xf numFmtId="0" fontId="0" fillId="0" borderId="55" xfId="89" applyBorder="1" applyAlignment="1">
      <alignment horizontal="center" wrapText="1"/>
      <protection/>
    </xf>
    <xf numFmtId="0" fontId="0" fillId="0" borderId="12" xfId="89" applyBorder="1">
      <alignment/>
      <protection/>
    </xf>
    <xf numFmtId="0" fontId="0" fillId="0" borderId="0" xfId="89" applyFill="1" applyBorder="1">
      <alignment/>
      <protection/>
    </xf>
    <xf numFmtId="0" fontId="30" fillId="0" borderId="56" xfId="89" applyFont="1" applyBorder="1" applyAlignment="1">
      <alignment wrapText="1"/>
      <protection/>
    </xf>
    <xf numFmtId="0" fontId="30" fillId="0" borderId="42" xfId="89" applyFont="1" applyBorder="1" applyAlignment="1">
      <alignment wrapText="1"/>
      <protection/>
    </xf>
    <xf numFmtId="0" fontId="30" fillId="0" borderId="57" xfId="89" applyFont="1" applyBorder="1" applyAlignment="1">
      <alignment wrapText="1"/>
      <protection/>
    </xf>
    <xf numFmtId="4" fontId="30" fillId="0" borderId="57" xfId="89" applyNumberFormat="1" applyFont="1" applyBorder="1" applyAlignment="1">
      <alignment wrapText="1"/>
      <protection/>
    </xf>
    <xf numFmtId="3" fontId="0" fillId="0" borderId="56" xfId="89" applyNumberFormat="1" applyBorder="1">
      <alignment/>
      <protection/>
    </xf>
    <xf numFmtId="3" fontId="0" fillId="0" borderId="42" xfId="89" applyNumberFormat="1" applyBorder="1">
      <alignment/>
      <protection/>
    </xf>
    <xf numFmtId="0" fontId="0" fillId="0" borderId="14" xfId="89" applyBorder="1" applyAlignment="1">
      <alignment wrapText="1"/>
      <protection/>
    </xf>
    <xf numFmtId="0" fontId="30" fillId="0" borderId="58" xfId="89" applyFont="1" applyBorder="1" applyAlignment="1">
      <alignment wrapText="1"/>
      <protection/>
    </xf>
    <xf numFmtId="0" fontId="30" fillId="0" borderId="59" xfId="89" applyFont="1" applyBorder="1" applyAlignment="1">
      <alignment wrapText="1"/>
      <protection/>
    </xf>
    <xf numFmtId="3" fontId="0" fillId="0" borderId="60" xfId="89" applyNumberFormat="1" applyBorder="1" applyAlignment="1">
      <alignment wrapText="1"/>
      <protection/>
    </xf>
    <xf numFmtId="3" fontId="0" fillId="0" borderId="61" xfId="89" applyNumberFormat="1" applyFill="1" applyBorder="1" applyAlignment="1">
      <alignment wrapText="1"/>
      <protection/>
    </xf>
    <xf numFmtId="3" fontId="0" fillId="26" borderId="61" xfId="89" applyNumberFormat="1" applyFill="1" applyBorder="1" applyAlignment="1">
      <alignment wrapText="1"/>
      <protection/>
    </xf>
    <xf numFmtId="3" fontId="0" fillId="0" borderId="62" xfId="89" applyNumberFormat="1" applyFont="1" applyFill="1" applyBorder="1" applyAlignment="1">
      <alignment wrapText="1"/>
      <protection/>
    </xf>
    <xf numFmtId="3" fontId="0" fillId="0" borderId="58" xfId="89" applyNumberFormat="1" applyBorder="1">
      <alignment/>
      <protection/>
    </xf>
    <xf numFmtId="3" fontId="0" fillId="0" borderId="63" xfId="89" applyNumberFormat="1" applyBorder="1">
      <alignment/>
      <protection/>
    </xf>
    <xf numFmtId="3" fontId="0" fillId="26" borderId="14" xfId="89" applyNumberFormat="1" applyFill="1" applyBorder="1">
      <alignment/>
      <protection/>
    </xf>
    <xf numFmtId="3" fontId="0" fillId="0" borderId="12" xfId="89" applyNumberFormat="1" applyBorder="1">
      <alignment/>
      <protection/>
    </xf>
    <xf numFmtId="0" fontId="30" fillId="0" borderId="64" xfId="89" applyFont="1" applyBorder="1" applyAlignment="1">
      <alignment wrapText="1"/>
      <protection/>
    </xf>
    <xf numFmtId="0" fontId="30" fillId="0" borderId="23" xfId="89" applyFont="1" applyBorder="1" applyAlignment="1">
      <alignment wrapText="1"/>
      <protection/>
    </xf>
    <xf numFmtId="3" fontId="0" fillId="0" borderId="38" xfId="89" applyNumberFormat="1" applyBorder="1" applyAlignment="1">
      <alignment wrapText="1"/>
      <protection/>
    </xf>
    <xf numFmtId="3" fontId="0" fillId="0" borderId="12" xfId="89" applyNumberFormat="1" applyFill="1" applyBorder="1" applyAlignment="1">
      <alignment wrapText="1"/>
      <protection/>
    </xf>
    <xf numFmtId="3" fontId="0" fillId="26" borderId="12" xfId="89" applyNumberFormat="1" applyFill="1" applyBorder="1" applyAlignment="1">
      <alignment wrapText="1"/>
      <protection/>
    </xf>
    <xf numFmtId="3" fontId="0" fillId="0" borderId="14" xfId="89" applyNumberFormat="1" applyFont="1" applyFill="1" applyBorder="1" applyAlignment="1">
      <alignment wrapText="1"/>
      <protection/>
    </xf>
    <xf numFmtId="3" fontId="0" fillId="0" borderId="65" xfId="89" applyNumberFormat="1" applyBorder="1">
      <alignment/>
      <protection/>
    </xf>
    <xf numFmtId="3" fontId="0" fillId="0" borderId="64" xfId="89" applyNumberFormat="1" applyBorder="1">
      <alignment/>
      <protection/>
    </xf>
    <xf numFmtId="3" fontId="0" fillId="0" borderId="12" xfId="89" applyNumberFormat="1" applyBorder="1" applyAlignment="1">
      <alignment wrapText="1"/>
      <protection/>
    </xf>
    <xf numFmtId="3" fontId="0" fillId="0" borderId="14" xfId="89" applyNumberFormat="1" applyFont="1" applyBorder="1" applyAlignment="1">
      <alignment wrapText="1"/>
      <protection/>
    </xf>
    <xf numFmtId="3" fontId="0" fillId="0" borderId="66" xfId="89" applyNumberFormat="1" applyBorder="1">
      <alignment/>
      <protection/>
    </xf>
    <xf numFmtId="0" fontId="0" fillId="0" borderId="0" xfId="89" applyAlignment="1">
      <alignment horizontal="center"/>
      <protection/>
    </xf>
    <xf numFmtId="0" fontId="0" fillId="0" borderId="14" xfId="89" applyBorder="1">
      <alignment/>
      <protection/>
    </xf>
    <xf numFmtId="3" fontId="0" fillId="0" borderId="0" xfId="89" applyNumberFormat="1">
      <alignment/>
      <protection/>
    </xf>
    <xf numFmtId="0" fontId="0" fillId="3" borderId="14" xfId="89" applyFill="1" applyBorder="1">
      <alignment/>
      <protection/>
    </xf>
    <xf numFmtId="4" fontId="0" fillId="3" borderId="12" xfId="89" applyNumberFormat="1" applyFill="1" applyBorder="1">
      <alignment/>
      <protection/>
    </xf>
    <xf numFmtId="0" fontId="30" fillId="0" borderId="16" xfId="89" applyFont="1" applyBorder="1" applyAlignment="1">
      <alignment wrapText="1"/>
      <protection/>
    </xf>
    <xf numFmtId="0" fontId="0" fillId="0" borderId="67" xfId="89" applyBorder="1" applyAlignment="1">
      <alignment wrapText="1"/>
      <protection/>
    </xf>
    <xf numFmtId="0" fontId="0" fillId="0" borderId="17" xfId="89" applyBorder="1" applyAlignment="1">
      <alignment wrapText="1"/>
      <protection/>
    </xf>
    <xf numFmtId="3" fontId="0" fillId="0" borderId="17" xfId="89" applyNumberFormat="1" applyBorder="1" applyAlignment="1">
      <alignment wrapText="1"/>
      <protection/>
    </xf>
    <xf numFmtId="3" fontId="0" fillId="0" borderId="68" xfId="89" applyNumberFormat="1" applyFont="1" applyBorder="1" applyAlignment="1">
      <alignment wrapText="1"/>
      <protection/>
    </xf>
    <xf numFmtId="3" fontId="0" fillId="0" borderId="69" xfId="89" applyNumberFormat="1" applyBorder="1">
      <alignment/>
      <protection/>
    </xf>
    <xf numFmtId="3" fontId="0" fillId="0" borderId="42" xfId="89" applyNumberFormat="1" applyFont="1" applyBorder="1" applyAlignment="1">
      <alignment wrapText="1"/>
      <protection/>
    </xf>
    <xf numFmtId="3" fontId="0" fillId="0" borderId="57" xfId="89" applyNumberFormat="1" applyFont="1" applyBorder="1" applyAlignment="1">
      <alignment wrapText="1"/>
      <protection/>
    </xf>
    <xf numFmtId="0" fontId="30" fillId="0" borderId="20" xfId="89" applyFont="1" applyBorder="1" applyAlignment="1">
      <alignment wrapText="1"/>
      <protection/>
    </xf>
    <xf numFmtId="0" fontId="0" fillId="0" borderId="36" xfId="89" applyBorder="1" applyAlignment="1">
      <alignment wrapText="1"/>
      <protection/>
    </xf>
    <xf numFmtId="0" fontId="0" fillId="0" borderId="21" xfId="89" applyBorder="1" applyAlignment="1">
      <alignment wrapText="1"/>
      <protection/>
    </xf>
    <xf numFmtId="3" fontId="0" fillId="0" borderId="21" xfId="89" applyNumberFormat="1" applyBorder="1" applyAlignment="1">
      <alignment wrapText="1"/>
      <protection/>
    </xf>
    <xf numFmtId="3" fontId="0" fillId="0" borderId="70" xfId="89" applyNumberFormat="1" applyFont="1" applyBorder="1" applyAlignment="1">
      <alignment wrapText="1"/>
      <protection/>
    </xf>
    <xf numFmtId="0" fontId="0" fillId="0" borderId="14" xfId="89" applyFill="1" applyBorder="1">
      <alignment/>
      <protection/>
    </xf>
    <xf numFmtId="3" fontId="0" fillId="26" borderId="68" xfId="89" applyNumberFormat="1" applyFill="1" applyBorder="1">
      <alignment/>
      <protection/>
    </xf>
    <xf numFmtId="0" fontId="30" fillId="0" borderId="71" xfId="89" applyFont="1" applyBorder="1" applyAlignment="1">
      <alignment wrapText="1"/>
      <protection/>
    </xf>
    <xf numFmtId="0" fontId="0" fillId="0" borderId="42" xfId="89" applyBorder="1" applyAlignment="1">
      <alignment wrapText="1"/>
      <protection/>
    </xf>
    <xf numFmtId="3" fontId="30" fillId="0" borderId="56" xfId="89" applyNumberFormat="1" applyFont="1" applyBorder="1" applyAlignment="1">
      <alignment wrapText="1"/>
      <protection/>
    </xf>
    <xf numFmtId="3" fontId="30" fillId="0" borderId="42" xfId="89" applyNumberFormat="1" applyFont="1" applyFill="1" applyBorder="1" applyAlignment="1">
      <alignment wrapText="1"/>
      <protection/>
    </xf>
    <xf numFmtId="3" fontId="30" fillId="0" borderId="57" xfId="89" applyNumberFormat="1" applyFont="1" applyBorder="1" applyAlignment="1">
      <alignment wrapText="1"/>
      <protection/>
    </xf>
    <xf numFmtId="3" fontId="0" fillId="0" borderId="72" xfId="89" applyNumberFormat="1" applyBorder="1">
      <alignment/>
      <protection/>
    </xf>
    <xf numFmtId="3" fontId="0" fillId="0" borderId="71" xfId="89" applyNumberFormat="1" applyBorder="1">
      <alignment/>
      <protection/>
    </xf>
    <xf numFmtId="3" fontId="0" fillId="14" borderId="56" xfId="89" applyNumberFormat="1" applyFill="1" applyBorder="1">
      <alignment/>
      <protection/>
    </xf>
    <xf numFmtId="3" fontId="0" fillId="3" borderId="12" xfId="89" applyNumberFormat="1" applyFill="1" applyBorder="1">
      <alignment/>
      <protection/>
    </xf>
    <xf numFmtId="0" fontId="0" fillId="0" borderId="0" xfId="89" applyFill="1" applyAlignment="1">
      <alignment wrapText="1"/>
      <protection/>
    </xf>
    <xf numFmtId="0" fontId="0" fillId="0" borderId="0" xfId="89" applyFont="1" applyAlignment="1">
      <alignment wrapText="1"/>
      <protection/>
    </xf>
    <xf numFmtId="0" fontId="0" fillId="0" borderId="0" xfId="69" applyFont="1" applyAlignment="1">
      <alignment/>
    </xf>
    <xf numFmtId="3" fontId="0" fillId="0" borderId="0" xfId="89" applyNumberFormat="1" applyFont="1" applyAlignment="1">
      <alignment wrapText="1"/>
      <protection/>
    </xf>
    <xf numFmtId="3" fontId="30" fillId="0" borderId="0" xfId="89" applyNumberFormat="1" applyFont="1">
      <alignment/>
      <protection/>
    </xf>
    <xf numFmtId="0" fontId="0" fillId="0" borderId="0" xfId="89" applyFont="1">
      <alignment/>
      <protection/>
    </xf>
    <xf numFmtId="0" fontId="58" fillId="0" borderId="0" xfId="69" applyAlignment="1">
      <alignment/>
    </xf>
    <xf numFmtId="0" fontId="59" fillId="0" borderId="0" xfId="89" applyFont="1">
      <alignment/>
      <protection/>
    </xf>
    <xf numFmtId="1" fontId="62" fillId="0" borderId="0" xfId="89" applyNumberFormat="1" applyFont="1" applyFill="1" applyAlignment="1">
      <alignment horizontal="center"/>
      <protection/>
    </xf>
    <xf numFmtId="4" fontId="62" fillId="0" borderId="0" xfId="89" applyNumberFormat="1" applyFont="1" applyFill="1" applyAlignment="1">
      <alignment horizontal="right"/>
      <protection/>
    </xf>
    <xf numFmtId="14" fontId="63" fillId="0" borderId="12" xfId="89" applyNumberFormat="1" applyFont="1" applyFill="1" applyBorder="1" applyAlignment="1">
      <alignment horizontal="center" vertical="top" wrapText="1"/>
      <protection/>
    </xf>
    <xf numFmtId="0" fontId="62" fillId="0" borderId="0" xfId="89" applyFont="1" applyBorder="1">
      <alignment/>
      <protection/>
    </xf>
    <xf numFmtId="0" fontId="62" fillId="0" borderId="0" xfId="89" applyFont="1">
      <alignment/>
      <protection/>
    </xf>
    <xf numFmtId="0" fontId="62" fillId="0" borderId="0" xfId="89" applyFont="1" applyFill="1" applyBorder="1" applyAlignment="1">
      <alignment horizontal="center"/>
      <protection/>
    </xf>
    <xf numFmtId="0" fontId="62" fillId="0" borderId="0" xfId="89" applyFont="1" applyFill="1" applyAlignment="1">
      <alignment horizontal="center" vertical="center" wrapText="1"/>
      <protection/>
    </xf>
    <xf numFmtId="0" fontId="63" fillId="0" borderId="59" xfId="89" applyNumberFormat="1" applyFont="1" applyFill="1" applyBorder="1" applyAlignment="1">
      <alignment horizontal="center"/>
      <protection/>
    </xf>
    <xf numFmtId="0" fontId="62" fillId="0" borderId="0" xfId="89" applyFont="1" applyFill="1" applyBorder="1">
      <alignment/>
      <protection/>
    </xf>
    <xf numFmtId="4" fontId="63" fillId="0" borderId="73" xfId="89" applyNumberFormat="1" applyFont="1" applyFill="1" applyBorder="1" applyAlignment="1">
      <alignment horizontal="center" wrapText="1"/>
      <protection/>
    </xf>
    <xf numFmtId="1" fontId="62" fillId="0" borderId="0" xfId="89" applyNumberFormat="1" applyFont="1" applyFill="1" applyAlignment="1">
      <alignment horizontal="left"/>
      <protection/>
    </xf>
    <xf numFmtId="4" fontId="62" fillId="0" borderId="0" xfId="89" applyNumberFormat="1" applyFont="1" applyFill="1" applyBorder="1" applyAlignment="1">
      <alignment horizontal="right"/>
      <protection/>
    </xf>
    <xf numFmtId="0" fontId="62" fillId="0" borderId="0" xfId="89" applyFont="1" applyFill="1" applyAlignment="1">
      <alignment vertical="top" wrapText="1"/>
      <protection/>
    </xf>
    <xf numFmtId="0" fontId="62" fillId="0" borderId="12" xfId="89" applyFont="1" applyFill="1" applyBorder="1" applyAlignment="1">
      <alignment vertical="center" wrapText="1"/>
      <protection/>
    </xf>
    <xf numFmtId="4" fontId="62" fillId="0" borderId="12" xfId="89" applyNumberFormat="1" applyFont="1" applyFill="1" applyBorder="1" applyAlignment="1">
      <alignment horizontal="right" wrapText="1"/>
      <protection/>
    </xf>
    <xf numFmtId="4" fontId="62" fillId="0" borderId="12" xfId="89" applyNumberFormat="1" applyFont="1" applyFill="1" applyBorder="1" applyAlignment="1">
      <alignment horizontal="right"/>
      <protection/>
    </xf>
    <xf numFmtId="2" fontId="62" fillId="0" borderId="12" xfId="89" applyNumberFormat="1" applyFont="1" applyFill="1" applyBorder="1" applyAlignment="1">
      <alignment vertical="center" wrapText="1"/>
      <protection/>
    </xf>
    <xf numFmtId="4" fontId="64" fillId="0" borderId="0" xfId="89" applyNumberFormat="1" applyFont="1" applyFill="1" applyBorder="1" applyAlignment="1">
      <alignment horizontal="center" vertical="center" wrapText="1"/>
      <protection/>
    </xf>
    <xf numFmtId="4" fontId="63" fillId="0" borderId="0" xfId="89" applyNumberFormat="1" applyFont="1" applyFill="1" applyBorder="1" applyAlignment="1">
      <alignment horizontal="center" vertical="center" wrapText="1"/>
      <protection/>
    </xf>
    <xf numFmtId="3" fontId="62" fillId="0" borderId="0" xfId="89" applyNumberFormat="1" applyFont="1" applyFill="1" applyBorder="1" applyAlignment="1">
      <alignment horizontal="center" vertical="center" wrapText="1"/>
      <protection/>
    </xf>
    <xf numFmtId="4" fontId="62" fillId="0" borderId="0" xfId="89" applyNumberFormat="1" applyFont="1" applyFill="1" applyBorder="1" applyAlignment="1">
      <alignment horizontal="right" wrapText="1"/>
      <protection/>
    </xf>
    <xf numFmtId="4" fontId="62" fillId="0" borderId="0" xfId="89" applyNumberFormat="1" applyFont="1" applyFill="1" applyBorder="1" applyAlignment="1">
      <alignment vertical="top" wrapText="1"/>
      <protection/>
    </xf>
    <xf numFmtId="0" fontId="62" fillId="0" borderId="0" xfId="89" applyFont="1" applyFill="1" applyBorder="1" applyAlignment="1">
      <alignment/>
      <protection/>
    </xf>
    <xf numFmtId="0" fontId="62" fillId="0" borderId="0" xfId="89" applyFont="1" applyBorder="1" applyAlignment="1">
      <alignment/>
      <protection/>
    </xf>
    <xf numFmtId="4" fontId="62" fillId="0" borderId="21" xfId="89" applyNumberFormat="1" applyFont="1" applyFill="1" applyBorder="1" applyAlignment="1">
      <alignment horizontal="right"/>
      <protection/>
    </xf>
    <xf numFmtId="0" fontId="62" fillId="0" borderId="12" xfId="89" applyFont="1" applyFill="1" applyBorder="1" applyAlignment="1">
      <alignment horizontal="left" vertical="center" wrapText="1"/>
      <protection/>
    </xf>
    <xf numFmtId="175" fontId="62" fillId="0" borderId="12" xfId="89" applyNumberFormat="1" applyFont="1" applyFill="1" applyBorder="1" applyAlignment="1">
      <alignment horizontal="right" vertical="center" wrapText="1"/>
      <protection/>
    </xf>
    <xf numFmtId="4" fontId="62" fillId="0" borderId="12" xfId="89" applyNumberFormat="1" applyFont="1" applyFill="1" applyBorder="1" applyAlignment="1">
      <alignment vertical="center" wrapText="1"/>
      <protection/>
    </xf>
    <xf numFmtId="4" fontId="62" fillId="0" borderId="12" xfId="89" applyNumberFormat="1" applyFont="1" applyFill="1" applyBorder="1" applyAlignment="1">
      <alignment horizontal="right" vertical="center" wrapText="1"/>
      <protection/>
    </xf>
    <xf numFmtId="4" fontId="62" fillId="0" borderId="17" xfId="89" applyNumberFormat="1" applyFont="1" applyFill="1" applyBorder="1" applyAlignment="1">
      <alignment horizontal="right"/>
      <protection/>
    </xf>
    <xf numFmtId="1" fontId="62" fillId="0" borderId="12" xfId="89" applyNumberFormat="1" applyFont="1" applyFill="1" applyBorder="1" applyAlignment="1">
      <alignment vertical="center"/>
      <protection/>
    </xf>
    <xf numFmtId="1" fontId="62" fillId="0" borderId="12" xfId="89" applyNumberFormat="1" applyFont="1" applyFill="1" applyBorder="1" applyAlignment="1">
      <alignment vertical="center" wrapText="1"/>
      <protection/>
    </xf>
    <xf numFmtId="4" fontId="62" fillId="0" borderId="12" xfId="89" applyNumberFormat="1" applyFont="1" applyFill="1" applyBorder="1" applyAlignment="1">
      <alignment horizontal="center" vertical="center"/>
      <protection/>
    </xf>
    <xf numFmtId="0" fontId="62" fillId="0" borderId="12" xfId="89" applyFont="1" applyFill="1" applyBorder="1" applyAlignment="1">
      <alignment horizontal="left" wrapText="1"/>
      <protection/>
    </xf>
    <xf numFmtId="49" fontId="62" fillId="0" borderId="21" xfId="89" applyNumberFormat="1" applyFont="1" applyFill="1" applyBorder="1" applyAlignment="1">
      <alignment horizontal="center" vertical="center"/>
      <protection/>
    </xf>
    <xf numFmtId="49" fontId="62" fillId="0" borderId="12" xfId="89" applyNumberFormat="1" applyFont="1" applyFill="1" applyBorder="1" applyAlignment="1">
      <alignment horizontal="center" vertical="center"/>
      <protection/>
    </xf>
    <xf numFmtId="0" fontId="62" fillId="0" borderId="12" xfId="89" applyNumberFormat="1" applyFont="1" applyFill="1" applyBorder="1" applyAlignment="1">
      <alignment horizontal="center" vertical="center"/>
      <protection/>
    </xf>
    <xf numFmtId="0" fontId="62" fillId="0" borderId="0" xfId="89" applyFont="1" applyFill="1" applyBorder="1" applyAlignment="1">
      <alignment vertical="center"/>
      <protection/>
    </xf>
    <xf numFmtId="0" fontId="62" fillId="0" borderId="0" xfId="89" applyFont="1" applyFill="1" applyBorder="1" applyAlignment="1">
      <alignment vertical="center" wrapText="1"/>
      <protection/>
    </xf>
    <xf numFmtId="3" fontId="62" fillId="0" borderId="0" xfId="89" applyNumberFormat="1" applyFont="1" applyFill="1" applyBorder="1" applyAlignment="1">
      <alignment vertical="center" wrapText="1"/>
      <protection/>
    </xf>
    <xf numFmtId="4" fontId="62" fillId="0" borderId="0" xfId="89" applyNumberFormat="1" applyFont="1" applyFill="1" applyBorder="1" applyAlignment="1">
      <alignment vertical="center" wrapText="1"/>
      <protection/>
    </xf>
    <xf numFmtId="4" fontId="62" fillId="0" borderId="0" xfId="89" applyNumberFormat="1" applyFont="1" applyFill="1" applyBorder="1" applyAlignment="1">
      <alignment vertical="center"/>
      <protection/>
    </xf>
    <xf numFmtId="4" fontId="63" fillId="0" borderId="57" xfId="89" applyNumberFormat="1" applyFont="1" applyFill="1" applyBorder="1" applyAlignment="1">
      <alignment horizontal="right" vertical="center" wrapText="1"/>
      <protection/>
    </xf>
    <xf numFmtId="4" fontId="63" fillId="0" borderId="74" xfId="89" applyNumberFormat="1" applyFont="1" applyFill="1" applyBorder="1" applyAlignment="1">
      <alignment horizontal="right" vertical="center" wrapText="1"/>
      <protection/>
    </xf>
    <xf numFmtId="4" fontId="63" fillId="0" borderId="75" xfId="89" applyNumberFormat="1" applyFont="1" applyFill="1" applyBorder="1" applyAlignment="1">
      <alignment horizontal="right" vertical="center" wrapText="1"/>
      <protection/>
    </xf>
    <xf numFmtId="4" fontId="62" fillId="0" borderId="0" xfId="89" applyNumberFormat="1" applyFont="1" applyFill="1" applyBorder="1" applyAlignment="1">
      <alignment horizontal="center" vertical="center" wrapText="1"/>
      <protection/>
    </xf>
    <xf numFmtId="4" fontId="62" fillId="0" borderId="0" xfId="89" applyNumberFormat="1" applyFont="1" applyBorder="1">
      <alignment/>
      <protection/>
    </xf>
    <xf numFmtId="179" fontId="63" fillId="0" borderId="0" xfId="89" applyNumberFormat="1" applyFont="1" applyFill="1" applyBorder="1" applyAlignment="1">
      <alignment horizontal="right" vertical="center" wrapText="1"/>
      <protection/>
    </xf>
    <xf numFmtId="0" fontId="62" fillId="0" borderId="20" xfId="89" applyFont="1" applyFill="1" applyBorder="1" applyAlignment="1">
      <alignment vertical="center" wrapText="1"/>
      <protection/>
    </xf>
    <xf numFmtId="0" fontId="62" fillId="0" borderId="20" xfId="89" applyFont="1" applyFill="1" applyBorder="1" applyAlignment="1">
      <alignment horizontal="left" vertical="center" wrapText="1"/>
      <protection/>
    </xf>
    <xf numFmtId="179" fontId="62" fillId="0" borderId="20" xfId="89" applyNumberFormat="1" applyFont="1" applyFill="1" applyBorder="1" applyAlignment="1">
      <alignment horizontal="right" vertical="center" wrapText="1"/>
      <protection/>
    </xf>
    <xf numFmtId="3" fontId="62" fillId="0" borderId="20" xfId="89" applyNumberFormat="1" applyFont="1" applyFill="1" applyBorder="1" applyAlignment="1">
      <alignment vertical="center" wrapText="1"/>
      <protection/>
    </xf>
    <xf numFmtId="4" fontId="62" fillId="0" borderId="20" xfId="89" applyNumberFormat="1" applyFont="1" applyFill="1" applyBorder="1" applyAlignment="1">
      <alignment vertical="center" wrapText="1"/>
      <protection/>
    </xf>
    <xf numFmtId="0" fontId="62" fillId="0" borderId="20" xfId="89" applyFont="1" applyBorder="1">
      <alignment/>
      <protection/>
    </xf>
    <xf numFmtId="0" fontId="62" fillId="0" borderId="21" xfId="89" applyFont="1" applyFill="1" applyBorder="1" applyAlignment="1">
      <alignment vertical="center" wrapText="1"/>
      <protection/>
    </xf>
    <xf numFmtId="4" fontId="62" fillId="0" borderId="21" xfId="89" applyNumberFormat="1" applyFont="1" applyFill="1" applyBorder="1" applyAlignment="1">
      <alignment vertical="center" wrapText="1"/>
      <protection/>
    </xf>
    <xf numFmtId="0" fontId="62" fillId="0" borderId="70" xfId="89" applyFont="1" applyFill="1" applyBorder="1" applyAlignment="1">
      <alignment vertical="center" wrapText="1"/>
      <protection/>
    </xf>
    <xf numFmtId="1" fontId="66" fillId="0" borderId="12" xfId="89" applyNumberFormat="1" applyFont="1" applyFill="1" applyBorder="1" applyAlignment="1">
      <alignment horizontal="center" vertical="center"/>
      <protection/>
    </xf>
    <xf numFmtId="1" fontId="62" fillId="0" borderId="12" xfId="89" applyNumberFormat="1" applyFont="1" applyFill="1" applyBorder="1" applyAlignment="1">
      <alignment horizontal="center" vertical="center"/>
      <protection/>
    </xf>
    <xf numFmtId="1" fontId="66" fillId="0" borderId="21" xfId="89" applyNumberFormat="1" applyFont="1" applyFill="1" applyBorder="1" applyAlignment="1">
      <alignment horizontal="center" vertical="center"/>
      <protection/>
    </xf>
    <xf numFmtId="1" fontId="62" fillId="0" borderId="21" xfId="89" applyNumberFormat="1" applyFont="1" applyFill="1" applyBorder="1" applyAlignment="1">
      <alignment horizontal="center" vertical="center"/>
      <protection/>
    </xf>
    <xf numFmtId="0" fontId="62" fillId="0" borderId="17" xfId="89" applyFont="1" applyFill="1" applyBorder="1" applyAlignment="1">
      <alignment vertical="center" wrapText="1"/>
      <protection/>
    </xf>
    <xf numFmtId="0" fontId="62" fillId="0" borderId="12" xfId="89" applyFont="1" applyFill="1" applyBorder="1" applyAlignment="1">
      <alignment vertical="top" wrapText="1"/>
      <protection/>
    </xf>
    <xf numFmtId="4" fontId="62" fillId="0" borderId="12" xfId="89" applyNumberFormat="1" applyFont="1" applyFill="1" applyBorder="1" applyAlignment="1">
      <alignment horizontal="right" vertical="center"/>
      <protection/>
    </xf>
    <xf numFmtId="1" fontId="62" fillId="0" borderId="0" xfId="89" applyNumberFormat="1" applyFont="1" applyFill="1" applyBorder="1" applyAlignment="1">
      <alignment vertical="center"/>
      <protection/>
    </xf>
    <xf numFmtId="4" fontId="62" fillId="0" borderId="12" xfId="89" applyNumberFormat="1" applyFont="1" applyFill="1" applyBorder="1" applyAlignment="1">
      <alignment vertical="center"/>
      <protection/>
    </xf>
    <xf numFmtId="4" fontId="62" fillId="0" borderId="17" xfId="89" applyNumberFormat="1" applyFont="1" applyFill="1" applyBorder="1" applyAlignment="1">
      <alignment vertical="center" wrapText="1"/>
      <protection/>
    </xf>
    <xf numFmtId="1" fontId="62" fillId="0" borderId="0" xfId="89" applyNumberFormat="1" applyFont="1" applyFill="1" applyBorder="1" applyAlignment="1">
      <alignment vertical="center" wrapText="1"/>
      <protection/>
    </xf>
    <xf numFmtId="0" fontId="62" fillId="0" borderId="0" xfId="89" applyFont="1" applyFill="1" applyBorder="1" applyAlignment="1">
      <alignment horizontal="left" wrapText="1"/>
      <protection/>
    </xf>
    <xf numFmtId="4" fontId="63" fillId="0" borderId="0" xfId="89" applyNumberFormat="1" applyFont="1" applyFill="1" applyBorder="1" applyAlignment="1">
      <alignment horizontal="right"/>
      <protection/>
    </xf>
    <xf numFmtId="1" fontId="62" fillId="0" borderId="0" xfId="89" applyNumberFormat="1" applyFont="1" applyFill="1" applyBorder="1" applyAlignment="1">
      <alignment horizontal="left" wrapText="1"/>
      <protection/>
    </xf>
    <xf numFmtId="4" fontId="63" fillId="0" borderId="0" xfId="89" applyNumberFormat="1" applyFont="1" applyFill="1" applyBorder="1" applyAlignment="1">
      <alignment horizontal="center" vertical="top" wrapText="1"/>
      <protection/>
    </xf>
    <xf numFmtId="0" fontId="62" fillId="0" borderId="0" xfId="89" applyFont="1" applyFill="1" applyBorder="1" applyAlignment="1">
      <alignment wrapText="1"/>
      <protection/>
    </xf>
    <xf numFmtId="1" fontId="62" fillId="0" borderId="12" xfId="89" applyNumberFormat="1" applyFont="1" applyFill="1" applyBorder="1" applyAlignment="1">
      <alignment horizontal="left"/>
      <protection/>
    </xf>
    <xf numFmtId="0" fontId="62" fillId="0" borderId="12" xfId="89" applyFont="1" applyFill="1" applyBorder="1" applyAlignment="1">
      <alignment wrapText="1"/>
      <protection/>
    </xf>
    <xf numFmtId="1" fontId="62" fillId="0" borderId="0" xfId="89" applyNumberFormat="1" applyFont="1" applyFill="1" applyBorder="1" applyAlignment="1">
      <alignment horizontal="left"/>
      <protection/>
    </xf>
    <xf numFmtId="0" fontId="63" fillId="0" borderId="0" xfId="89" applyFont="1" applyFill="1" applyBorder="1" applyAlignment="1">
      <alignment vertical="top" wrapText="1"/>
      <protection/>
    </xf>
    <xf numFmtId="0" fontId="62" fillId="0" borderId="0" xfId="89" applyFont="1" applyFill="1" applyBorder="1" applyAlignment="1">
      <alignment vertical="top" wrapText="1"/>
      <protection/>
    </xf>
    <xf numFmtId="4" fontId="63" fillId="0" borderId="54" xfId="89" applyNumberFormat="1" applyFont="1" applyFill="1" applyBorder="1" applyAlignment="1">
      <alignment horizontal="right"/>
      <protection/>
    </xf>
    <xf numFmtId="1" fontId="62" fillId="0" borderId="0" xfId="89" applyNumberFormat="1" applyFont="1" applyFill="1" applyBorder="1" applyAlignment="1">
      <alignment horizontal="center"/>
      <protection/>
    </xf>
    <xf numFmtId="4" fontId="62" fillId="0" borderId="0" xfId="89" applyNumberFormat="1" applyFont="1" applyFill="1" applyBorder="1">
      <alignment/>
      <protection/>
    </xf>
    <xf numFmtId="4" fontId="63" fillId="0" borderId="0" xfId="89" applyNumberFormat="1" applyFont="1" applyFill="1" applyBorder="1" applyAlignment="1">
      <alignment horizontal="center" wrapText="1"/>
      <protection/>
    </xf>
    <xf numFmtId="0" fontId="67" fillId="0" borderId="0" xfId="89" applyFont="1" applyFill="1" applyBorder="1" applyAlignment="1">
      <alignment wrapText="1" shrinkToFit="1"/>
      <protection/>
    </xf>
    <xf numFmtId="1" fontId="62" fillId="0" borderId="12" xfId="89" applyNumberFormat="1" applyFont="1" applyFill="1" applyBorder="1" applyAlignment="1">
      <alignment horizontal="center"/>
      <protection/>
    </xf>
    <xf numFmtId="0" fontId="62" fillId="0" borderId="12" xfId="89" applyFont="1" applyFill="1" applyBorder="1" applyAlignment="1">
      <alignment horizontal="center" vertical="center" wrapText="1"/>
      <protection/>
    </xf>
    <xf numFmtId="0" fontId="62" fillId="0" borderId="12" xfId="89" applyFont="1" applyFill="1" applyBorder="1" applyAlignment="1">
      <alignment horizontal="center" vertical="center"/>
      <protection/>
    </xf>
    <xf numFmtId="0" fontId="62" fillId="0" borderId="0" xfId="89" applyNumberFormat="1" applyFont="1" applyFill="1" applyBorder="1" applyAlignment="1">
      <alignment vertical="center" wrapText="1"/>
      <protection/>
    </xf>
    <xf numFmtId="4" fontId="62" fillId="0" borderId="0" xfId="89" applyNumberFormat="1" applyFont="1" applyFill="1" applyAlignment="1">
      <alignment vertical="top" wrapText="1"/>
      <protection/>
    </xf>
    <xf numFmtId="0" fontId="62" fillId="0" borderId="12" xfId="89" applyFont="1" applyFill="1" applyBorder="1">
      <alignment/>
      <protection/>
    </xf>
    <xf numFmtId="0" fontId="66" fillId="0" borderId="0" xfId="89" applyFont="1" applyFill="1" applyBorder="1" applyAlignment="1">
      <alignment wrapText="1"/>
      <protection/>
    </xf>
    <xf numFmtId="4" fontId="62" fillId="0" borderId="12" xfId="89" applyNumberFormat="1" applyFont="1" applyFill="1" applyBorder="1">
      <alignment/>
      <protection/>
    </xf>
    <xf numFmtId="0" fontId="62" fillId="0" borderId="14" xfId="89" applyFont="1" applyFill="1" applyBorder="1" applyAlignment="1">
      <alignment wrapText="1"/>
      <protection/>
    </xf>
    <xf numFmtId="2" fontId="63" fillId="0" borderId="0" xfId="89" applyNumberFormat="1" applyFont="1" applyFill="1" applyAlignment="1">
      <alignment horizontal="center" vertical="center" wrapText="1"/>
      <protection/>
    </xf>
    <xf numFmtId="0" fontId="62" fillId="0" borderId="12" xfId="89" applyFont="1" applyFill="1" applyBorder="1" applyAlignment="1">
      <alignment horizontal="justify"/>
      <protection/>
    </xf>
    <xf numFmtId="1" fontId="62" fillId="0" borderId="14" xfId="89" applyNumberFormat="1" applyFont="1" applyFill="1" applyBorder="1" applyAlignment="1">
      <alignment horizontal="left"/>
      <protection/>
    </xf>
    <xf numFmtId="1" fontId="62" fillId="0" borderId="14" xfId="89" applyNumberFormat="1" applyFont="1" applyFill="1" applyBorder="1" applyAlignment="1">
      <alignment vertical="center"/>
      <protection/>
    </xf>
    <xf numFmtId="4" fontId="67" fillId="0" borderId="12" xfId="89" applyNumberFormat="1" applyFont="1" applyFill="1" applyBorder="1" applyAlignment="1">
      <alignment horizontal="right"/>
      <protection/>
    </xf>
    <xf numFmtId="4" fontId="62" fillId="3" borderId="12" xfId="89" applyNumberFormat="1" applyFont="1" applyFill="1" applyBorder="1" applyAlignment="1">
      <alignment horizontal="right"/>
      <protection/>
    </xf>
    <xf numFmtId="0" fontId="62" fillId="0" borderId="0" xfId="89" applyFont="1" applyFill="1" applyBorder="1" applyAlignment="1">
      <alignment horizontal="justify"/>
      <protection/>
    </xf>
    <xf numFmtId="3" fontId="62" fillId="0" borderId="0" xfId="89" applyNumberFormat="1" applyFont="1" applyFill="1" applyBorder="1" applyAlignment="1">
      <alignment horizontal="left" wrapText="1"/>
      <protection/>
    </xf>
    <xf numFmtId="0" fontId="63" fillId="0" borderId="56" xfId="89" applyFont="1" applyFill="1" applyBorder="1" applyAlignment="1">
      <alignment horizontal="left"/>
      <protection/>
    </xf>
    <xf numFmtId="0" fontId="69" fillId="0" borderId="0" xfId="89" applyFont="1" applyAlignment="1">
      <alignment horizontal="justify"/>
      <protection/>
    </xf>
    <xf numFmtId="0" fontId="70" fillId="0" borderId="0" xfId="89" applyFont="1" applyAlignment="1">
      <alignment horizontal="justify"/>
      <protection/>
    </xf>
    <xf numFmtId="0" fontId="53" fillId="0" borderId="0" xfId="89" applyFont="1" applyAlignment="1">
      <alignment horizontal="justify"/>
      <protection/>
    </xf>
    <xf numFmtId="0" fontId="42" fillId="0" borderId="0" xfId="89" applyFont="1">
      <alignment/>
      <protection/>
    </xf>
    <xf numFmtId="0" fontId="23" fillId="0" borderId="0" xfId="89" applyFont="1" applyAlignment="1">
      <alignment horizontal="justify"/>
      <protection/>
    </xf>
    <xf numFmtId="0" fontId="71" fillId="0" borderId="0" xfId="89" applyFont="1" applyAlignment="1">
      <alignment horizontal="justify"/>
      <protection/>
    </xf>
    <xf numFmtId="0" fontId="40" fillId="0" borderId="0" xfId="89" applyFont="1" applyAlignment="1">
      <alignment horizontal="justify"/>
      <protection/>
    </xf>
    <xf numFmtId="0" fontId="72" fillId="0" borderId="0" xfId="89" applyFont="1" applyAlignment="1">
      <alignment horizontal="justify"/>
      <protection/>
    </xf>
    <xf numFmtId="2" fontId="62" fillId="0" borderId="12" xfId="0" applyNumberFormat="1" applyFont="1" applyFill="1" applyBorder="1" applyAlignment="1">
      <alignment vertical="center" wrapText="1"/>
    </xf>
    <xf numFmtId="0" fontId="62" fillId="0" borderId="12" xfId="0" applyFont="1" applyFill="1" applyBorder="1" applyAlignment="1">
      <alignment vertical="center" wrapText="1" readingOrder="1"/>
    </xf>
    <xf numFmtId="0" fontId="62" fillId="0" borderId="12" xfId="0" applyFont="1" applyFill="1" applyBorder="1" applyAlignment="1">
      <alignment vertical="center" wrapText="1"/>
    </xf>
    <xf numFmtId="4" fontId="62" fillId="0" borderId="12" xfId="0" applyNumberFormat="1" applyFont="1" applyFill="1" applyBorder="1" applyAlignment="1">
      <alignment vertical="center" wrapText="1"/>
    </xf>
    <xf numFmtId="4" fontId="62" fillId="0" borderId="12" xfId="0" applyNumberFormat="1" applyFont="1" applyFill="1" applyBorder="1" applyAlignment="1">
      <alignment horizontal="left" vertical="center" wrapText="1"/>
    </xf>
    <xf numFmtId="0" fontId="62" fillId="0" borderId="12" xfId="0" applyNumberFormat="1" applyFont="1" applyFill="1" applyBorder="1" applyAlignment="1">
      <alignment vertical="top" wrapText="1"/>
    </xf>
    <xf numFmtId="0" fontId="62" fillId="0" borderId="12" xfId="0" applyNumberFormat="1" applyFont="1" applyFill="1" applyBorder="1" applyAlignment="1">
      <alignment vertical="center" wrapText="1"/>
    </xf>
    <xf numFmtId="0" fontId="63" fillId="0" borderId="12" xfId="0" applyNumberFormat="1" applyFont="1" applyFill="1" applyBorder="1" applyAlignment="1">
      <alignment vertical="center" wrapText="1"/>
    </xf>
    <xf numFmtId="0" fontId="62" fillId="0" borderId="12" xfId="0" applyFont="1" applyFill="1" applyBorder="1" applyAlignment="1">
      <alignment horizontal="left" vertical="center" wrapText="1" readingOrder="1"/>
    </xf>
    <xf numFmtId="4" fontId="62" fillId="0" borderId="12" xfId="0" applyNumberFormat="1" applyFont="1" applyFill="1" applyBorder="1" applyAlignment="1">
      <alignment horizontal="left" wrapText="1"/>
    </xf>
    <xf numFmtId="4" fontId="63" fillId="0" borderId="12" xfId="0" applyNumberFormat="1" applyFont="1" applyFill="1" applyBorder="1" applyAlignment="1">
      <alignment vertical="center" wrapText="1"/>
    </xf>
    <xf numFmtId="4" fontId="62" fillId="0" borderId="12" xfId="0" applyNumberFormat="1" applyFont="1" applyFill="1" applyBorder="1" applyAlignment="1">
      <alignment horizontal="left" vertical="center"/>
    </xf>
    <xf numFmtId="0" fontId="62" fillId="0" borderId="12" xfId="0" applyFont="1" applyFill="1" applyBorder="1" applyAlignment="1">
      <alignment wrapText="1"/>
    </xf>
    <xf numFmtId="0" fontId="68" fillId="0" borderId="21" xfId="0" applyNumberFormat="1" applyFont="1" applyFill="1" applyBorder="1" applyAlignment="1">
      <alignment vertical="top" wrapText="1"/>
    </xf>
    <xf numFmtId="0" fontId="68" fillId="0" borderId="12" xfId="0" applyFont="1" applyFill="1" applyBorder="1" applyAlignment="1">
      <alignment wrapText="1"/>
    </xf>
    <xf numFmtId="0" fontId="63" fillId="0" borderId="12" xfId="0" applyFont="1" applyFill="1" applyBorder="1" applyAlignment="1">
      <alignment vertical="top" wrapText="1"/>
    </xf>
    <xf numFmtId="0" fontId="62" fillId="0" borderId="12" xfId="0" applyFont="1" applyFill="1" applyBorder="1" applyAlignment="1">
      <alignment horizontal="justify"/>
    </xf>
    <xf numFmtId="0" fontId="62" fillId="0" borderId="76" xfId="0" applyFont="1" applyBorder="1" applyAlignment="1">
      <alignment horizontal="justify"/>
    </xf>
    <xf numFmtId="0" fontId="63" fillId="0" borderId="12" xfId="0" applyFont="1" applyFill="1" applyBorder="1" applyAlignment="1">
      <alignment vertical="center" wrapText="1"/>
    </xf>
    <xf numFmtId="0" fontId="44" fillId="7" borderId="77" xfId="93" applyFont="1" applyFill="1" applyBorder="1" applyAlignment="1">
      <alignment horizontal="center" vertical="center" wrapText="1"/>
      <protection/>
    </xf>
    <xf numFmtId="0" fontId="44" fillId="7" borderId="78" xfId="93" applyFont="1" applyFill="1" applyBorder="1" applyAlignment="1">
      <alignment horizontal="center" vertical="center" wrapText="1"/>
      <protection/>
    </xf>
    <xf numFmtId="0" fontId="44" fillId="7" borderId="79" xfId="93" applyFont="1" applyFill="1" applyBorder="1" applyAlignment="1">
      <alignment horizontal="center" vertical="center" wrapText="1"/>
      <protection/>
    </xf>
    <xf numFmtId="0" fontId="44" fillId="7" borderId="80" xfId="93" applyFont="1" applyFill="1" applyBorder="1" applyAlignment="1">
      <alignment horizontal="center" vertical="center" wrapText="1"/>
      <protection/>
    </xf>
    <xf numFmtId="0" fontId="63" fillId="0" borderId="0" xfId="89" applyFont="1" applyFill="1" applyBorder="1" applyAlignment="1">
      <alignment vertical="center" wrapText="1"/>
      <protection/>
    </xf>
    <xf numFmtId="0" fontId="62" fillId="0" borderId="0" xfId="89" applyFont="1" applyFill="1" applyAlignment="1">
      <alignment horizontal="left" vertical="center" wrapText="1"/>
      <protection/>
    </xf>
    <xf numFmtId="4" fontId="62" fillId="0" borderId="0" xfId="89" applyNumberFormat="1" applyFont="1" applyFill="1" applyAlignment="1">
      <alignment horizontal="right" vertical="center"/>
      <protection/>
    </xf>
    <xf numFmtId="0" fontId="62" fillId="0" borderId="0" xfId="89" applyFont="1" applyFill="1" applyBorder="1" applyAlignment="1">
      <alignment horizontal="center" vertical="center"/>
      <protection/>
    </xf>
    <xf numFmtId="4" fontId="63" fillId="0" borderId="81" xfId="89" applyNumberFormat="1" applyFont="1" applyFill="1" applyBorder="1" applyAlignment="1">
      <alignment horizontal="center" vertical="center" wrapText="1"/>
      <protection/>
    </xf>
    <xf numFmtId="4" fontId="63" fillId="0" borderId="39" xfId="89" applyNumberFormat="1" applyFont="1" applyFill="1" applyBorder="1" applyAlignment="1">
      <alignment horizontal="center" vertical="center" wrapText="1"/>
      <protection/>
    </xf>
    <xf numFmtId="4" fontId="63" fillId="0" borderId="40" xfId="89" applyNumberFormat="1" applyFont="1" applyFill="1" applyBorder="1" applyAlignment="1">
      <alignment horizontal="center" vertical="center" wrapText="1"/>
      <protection/>
    </xf>
    <xf numFmtId="4" fontId="63" fillId="0" borderId="40" xfId="89" applyNumberFormat="1" applyFont="1" applyFill="1" applyBorder="1" applyAlignment="1">
      <alignment horizontal="center" vertical="center" wrapText="1"/>
      <protection/>
    </xf>
    <xf numFmtId="4" fontId="62" fillId="0" borderId="0" xfId="89" applyNumberFormat="1" applyFont="1" applyFill="1" applyBorder="1" applyAlignment="1">
      <alignment horizontal="right" vertical="center"/>
      <protection/>
    </xf>
    <xf numFmtId="4" fontId="62" fillId="0" borderId="0" xfId="89" applyNumberFormat="1" applyFont="1" applyFill="1" applyAlignment="1">
      <alignment horizontal="right" vertical="center"/>
      <protection/>
    </xf>
    <xf numFmtId="0" fontId="62" fillId="0" borderId="0" xfId="89" applyFont="1" applyFill="1" applyBorder="1" applyAlignment="1">
      <alignment vertical="center"/>
      <protection/>
    </xf>
    <xf numFmtId="1" fontId="62" fillId="0" borderId="12" xfId="89" applyNumberFormat="1" applyFont="1" applyFill="1" applyBorder="1" applyAlignment="1">
      <alignment horizontal="left" vertical="center" wrapText="1"/>
      <protection/>
    </xf>
    <xf numFmtId="4" fontId="62" fillId="0" borderId="12" xfId="89" applyNumberFormat="1" applyFont="1" applyFill="1" applyBorder="1" applyAlignment="1">
      <alignment horizontal="right" vertical="center" wrapText="1"/>
      <protection/>
    </xf>
    <xf numFmtId="0" fontId="62" fillId="0" borderId="12" xfId="89" applyNumberFormat="1" applyFont="1" applyFill="1" applyBorder="1" applyAlignment="1" applyProtection="1">
      <alignment horizontal="left" vertical="center" wrapText="1"/>
      <protection/>
    </xf>
    <xf numFmtId="49" fontId="62" fillId="0" borderId="12" xfId="89" applyNumberFormat="1" applyFont="1" applyFill="1" applyBorder="1" applyAlignment="1">
      <alignment horizontal="left" vertical="center" wrapText="1"/>
      <protection/>
    </xf>
    <xf numFmtId="0" fontId="62" fillId="0" borderId="12" xfId="89" applyFont="1" applyFill="1" applyBorder="1" applyAlignment="1">
      <alignment horizontal="left" vertical="center"/>
      <protection/>
    </xf>
    <xf numFmtId="4" fontId="62" fillId="0" borderId="12" xfId="89" applyNumberFormat="1" applyFont="1" applyFill="1" applyBorder="1" applyAlignment="1">
      <alignment horizontal="right" vertical="center"/>
      <protection/>
    </xf>
    <xf numFmtId="4" fontId="62" fillId="0" borderId="12" xfId="89" applyNumberFormat="1" applyFont="1" applyFill="1" applyBorder="1" applyAlignment="1" applyProtection="1">
      <alignment horizontal="right" vertical="center" wrapText="1"/>
      <protection/>
    </xf>
    <xf numFmtId="4" fontId="62" fillId="0" borderId="21" xfId="89" applyNumberFormat="1" applyFont="1" applyFill="1" applyBorder="1" applyAlignment="1">
      <alignment horizontal="right" vertical="center"/>
      <protection/>
    </xf>
    <xf numFmtId="179" fontId="62" fillId="0" borderId="12" xfId="89" applyNumberFormat="1" applyFont="1" applyFill="1" applyBorder="1" applyAlignment="1">
      <alignment horizontal="right" vertical="center" wrapText="1"/>
      <protection/>
    </xf>
    <xf numFmtId="179" fontId="62" fillId="0" borderId="12" xfId="89" applyNumberFormat="1" applyFont="1" applyFill="1" applyBorder="1" applyAlignment="1">
      <alignment horizontal="right" vertical="center" wrapText="1"/>
      <protection/>
    </xf>
    <xf numFmtId="4" fontId="62" fillId="0" borderId="11" xfId="89" applyNumberFormat="1" applyFont="1" applyFill="1" applyBorder="1" applyAlignment="1">
      <alignment horizontal="right" vertical="center" wrapText="1"/>
      <protection/>
    </xf>
    <xf numFmtId="0" fontId="62" fillId="0" borderId="21" xfId="89" applyFont="1" applyFill="1" applyBorder="1" applyAlignment="1">
      <alignment horizontal="left" vertical="center"/>
      <protection/>
    </xf>
    <xf numFmtId="4" fontId="62" fillId="0" borderId="21" xfId="89" applyNumberFormat="1" applyFont="1" applyFill="1" applyBorder="1" applyAlignment="1">
      <alignment horizontal="right" vertical="center"/>
      <protection/>
    </xf>
    <xf numFmtId="0" fontId="62" fillId="0" borderId="0" xfId="89" applyFont="1" applyBorder="1" applyAlignment="1">
      <alignment vertical="center"/>
      <protection/>
    </xf>
    <xf numFmtId="4" fontId="63" fillId="0" borderId="56" xfId="89" applyNumberFormat="1" applyFont="1" applyFill="1" applyBorder="1" applyAlignment="1">
      <alignment horizontal="center" vertical="center" wrapText="1"/>
      <protection/>
    </xf>
    <xf numFmtId="0" fontId="63" fillId="0" borderId="0" xfId="89" applyFont="1" applyFill="1" applyBorder="1" applyAlignment="1">
      <alignment horizontal="center" vertical="center" wrapText="1"/>
      <protection/>
    </xf>
    <xf numFmtId="0" fontId="62" fillId="0" borderId="9" xfId="89" applyNumberFormat="1" applyFont="1" applyFill="1" applyBorder="1" applyAlignment="1" applyProtection="1">
      <alignment horizontal="left" vertical="center" wrapText="1"/>
      <protection/>
    </xf>
    <xf numFmtId="0" fontId="62" fillId="0" borderId="82" xfId="89" applyNumberFormat="1" applyFont="1" applyFill="1" applyBorder="1" applyAlignment="1" applyProtection="1">
      <alignment horizontal="left" vertical="center" wrapText="1"/>
      <protection/>
    </xf>
    <xf numFmtId="0" fontId="62" fillId="0" borderId="83" xfId="89" applyNumberFormat="1" applyFont="1" applyFill="1" applyBorder="1" applyAlignment="1" applyProtection="1">
      <alignment horizontal="left" vertical="center" wrapText="1"/>
      <protection/>
    </xf>
    <xf numFmtId="4" fontId="62" fillId="0" borderId="21" xfId="89" applyNumberFormat="1" applyFont="1" applyFill="1" applyBorder="1" applyAlignment="1">
      <alignment horizontal="right" vertical="center" wrapText="1"/>
      <protection/>
    </xf>
    <xf numFmtId="0" fontId="62" fillId="0" borderId="17" xfId="89" applyFont="1" applyFill="1" applyBorder="1" applyAlignment="1">
      <alignment horizontal="left" vertical="center" wrapText="1"/>
      <protection/>
    </xf>
    <xf numFmtId="4" fontId="62" fillId="0" borderId="17" xfId="89" applyNumberFormat="1" applyFont="1" applyFill="1" applyBorder="1" applyAlignment="1">
      <alignment horizontal="right" vertical="center" wrapText="1"/>
      <protection/>
    </xf>
    <xf numFmtId="2" fontId="62" fillId="0" borderId="12" xfId="89" applyNumberFormat="1" applyFont="1" applyFill="1" applyBorder="1" applyAlignment="1">
      <alignment horizontal="right" vertical="center" wrapText="1"/>
      <protection/>
    </xf>
    <xf numFmtId="49" fontId="62" fillId="0" borderId="11" xfId="89" applyNumberFormat="1" applyFont="1" applyFill="1" applyBorder="1" applyAlignment="1">
      <alignment horizontal="left" vertical="center" wrapText="1"/>
      <protection/>
    </xf>
    <xf numFmtId="2" fontId="62" fillId="0" borderId="17" xfId="89" applyNumberFormat="1" applyFont="1" applyFill="1" applyBorder="1" applyAlignment="1">
      <alignment horizontal="right" vertical="center" wrapText="1"/>
      <protection/>
    </xf>
    <xf numFmtId="0" fontId="62" fillId="0" borderId="11" xfId="89" applyNumberFormat="1" applyFont="1" applyFill="1" applyBorder="1" applyAlignment="1" applyProtection="1">
      <alignment horizontal="left" vertical="center" wrapText="1"/>
      <protection/>
    </xf>
    <xf numFmtId="0" fontId="62" fillId="0" borderId="0" xfId="89" applyNumberFormat="1" applyFont="1" applyFill="1" applyBorder="1" applyAlignment="1" applyProtection="1">
      <alignment horizontal="left" vertical="center" wrapText="1"/>
      <protection/>
    </xf>
    <xf numFmtId="0" fontId="63" fillId="0" borderId="56" xfId="89" applyFont="1" applyFill="1" applyBorder="1" applyAlignment="1">
      <alignment horizontal="center" vertical="center" wrapText="1"/>
      <protection/>
    </xf>
    <xf numFmtId="4" fontId="63" fillId="0" borderId="84" xfId="89" applyNumberFormat="1" applyFont="1" applyFill="1" applyBorder="1" applyAlignment="1">
      <alignment horizontal="right" vertical="center"/>
      <protection/>
    </xf>
    <xf numFmtId="4" fontId="63" fillId="0" borderId="42" xfId="89" applyNumberFormat="1" applyFont="1" applyFill="1" applyBorder="1" applyAlignment="1">
      <alignment horizontal="right" vertical="center"/>
      <protection/>
    </xf>
    <xf numFmtId="4" fontId="63" fillId="0" borderId="74" xfId="89" applyNumberFormat="1" applyFont="1" applyFill="1" applyBorder="1" applyAlignment="1">
      <alignment horizontal="right" vertical="center"/>
      <protection/>
    </xf>
    <xf numFmtId="4" fontId="63" fillId="0" borderId="57" xfId="89" applyNumberFormat="1" applyFont="1" applyFill="1" applyBorder="1" applyAlignment="1">
      <alignment horizontal="right" vertical="center"/>
      <protection/>
    </xf>
    <xf numFmtId="4" fontId="63" fillId="0" borderId="0" xfId="89" applyNumberFormat="1" applyFont="1" applyFill="1" applyBorder="1" applyAlignment="1">
      <alignment horizontal="right" vertical="center"/>
      <protection/>
    </xf>
    <xf numFmtId="4" fontId="63" fillId="0" borderId="42" xfId="89" applyNumberFormat="1" applyFont="1" applyFill="1" applyBorder="1" applyAlignment="1">
      <alignment horizontal="right" vertical="center"/>
      <protection/>
    </xf>
    <xf numFmtId="0" fontId="63" fillId="0" borderId="0" xfId="89" applyFont="1" applyFill="1" applyBorder="1" applyAlignment="1">
      <alignment horizontal="left" vertical="center" wrapText="1"/>
      <protection/>
    </xf>
    <xf numFmtId="0" fontId="62" fillId="0" borderId="0" xfId="89" applyFont="1" applyFill="1" applyBorder="1" applyAlignment="1">
      <alignment horizontal="left" vertical="center" wrapText="1"/>
      <protection/>
    </xf>
    <xf numFmtId="4" fontId="62" fillId="0" borderId="26" xfId="89" applyNumberFormat="1" applyFont="1" applyFill="1" applyBorder="1" applyAlignment="1">
      <alignment vertical="center" wrapText="1"/>
      <protection/>
    </xf>
    <xf numFmtId="4" fontId="62" fillId="0" borderId="76" xfId="89" applyNumberFormat="1" applyFont="1" applyFill="1" applyBorder="1" applyAlignment="1">
      <alignment vertical="center" wrapText="1"/>
      <protection/>
    </xf>
    <xf numFmtId="0" fontId="62" fillId="0" borderId="76" xfId="89" applyFont="1" applyFill="1" applyBorder="1" applyAlignment="1">
      <alignment vertical="center" wrapText="1"/>
      <protection/>
    </xf>
    <xf numFmtId="4" fontId="62" fillId="0" borderId="76" xfId="89" applyNumberFormat="1" applyFont="1" applyFill="1" applyBorder="1" applyAlignment="1">
      <alignment horizontal="right" vertical="center"/>
      <protection/>
    </xf>
    <xf numFmtId="4" fontId="62" fillId="0" borderId="85" xfId="89" applyNumberFormat="1" applyFont="1" applyFill="1" applyBorder="1" applyAlignment="1">
      <alignment horizontal="right" vertical="center"/>
      <protection/>
    </xf>
    <xf numFmtId="0" fontId="63" fillId="0" borderId="56" xfId="89" applyFont="1" applyFill="1" applyBorder="1" applyAlignment="1">
      <alignment horizontal="left" vertical="center" wrapText="1"/>
      <protection/>
    </xf>
    <xf numFmtId="0" fontId="62" fillId="0" borderId="54" xfId="89" applyFont="1" applyFill="1" applyBorder="1" applyAlignment="1">
      <alignment vertical="center" wrapText="1"/>
      <protection/>
    </xf>
    <xf numFmtId="4" fontId="63" fillId="0" borderId="55" xfId="89" applyNumberFormat="1" applyFont="1" applyFill="1" applyBorder="1" applyAlignment="1">
      <alignment vertical="center" wrapText="1"/>
      <protection/>
    </xf>
    <xf numFmtId="4" fontId="63" fillId="0" borderId="86" xfId="89" applyNumberFormat="1" applyFont="1" applyFill="1" applyBorder="1" applyAlignment="1">
      <alignment vertical="center" wrapText="1"/>
      <protection/>
    </xf>
    <xf numFmtId="4" fontId="63" fillId="0" borderId="79" xfId="89" applyNumberFormat="1" applyFont="1" applyFill="1" applyBorder="1" applyAlignment="1">
      <alignment vertical="center" wrapText="1"/>
      <protection/>
    </xf>
    <xf numFmtId="4" fontId="63" fillId="0" borderId="42" xfId="89" applyNumberFormat="1" applyFont="1" applyFill="1" applyBorder="1" applyAlignment="1">
      <alignment vertical="center" wrapText="1"/>
      <protection/>
    </xf>
    <xf numFmtId="4" fontId="63" fillId="0" borderId="87" xfId="89" applyNumberFormat="1" applyFont="1" applyFill="1" applyBorder="1" applyAlignment="1">
      <alignment vertical="center" wrapText="1"/>
      <protection/>
    </xf>
    <xf numFmtId="4" fontId="63" fillId="0" borderId="80" xfId="89" applyNumberFormat="1" applyFont="1" applyFill="1" applyBorder="1" applyAlignment="1">
      <alignment vertical="center" wrapText="1"/>
      <protection/>
    </xf>
    <xf numFmtId="4" fontId="63" fillId="0" borderId="56" xfId="89" applyNumberFormat="1" applyFont="1" applyFill="1" applyBorder="1" applyAlignment="1">
      <alignment horizontal="right" vertical="center"/>
      <protection/>
    </xf>
    <xf numFmtId="4" fontId="63" fillId="0" borderId="54" xfId="89" applyNumberFormat="1" applyFont="1" applyFill="1" applyBorder="1" applyAlignment="1">
      <alignment horizontal="right" vertical="center"/>
      <protection/>
    </xf>
    <xf numFmtId="4" fontId="62" fillId="0" borderId="0" xfId="89" applyNumberFormat="1" applyFont="1" applyFill="1" applyBorder="1" applyAlignment="1">
      <alignment horizontal="right" vertical="center" wrapText="1"/>
      <protection/>
    </xf>
    <xf numFmtId="0" fontId="63" fillId="0" borderId="20" xfId="89" applyFont="1" applyFill="1" applyBorder="1" applyAlignment="1">
      <alignment horizontal="left" vertical="center"/>
      <protection/>
    </xf>
    <xf numFmtId="4" fontId="63" fillId="0" borderId="20" xfId="89" applyNumberFormat="1" applyFont="1" applyFill="1" applyBorder="1" applyAlignment="1">
      <alignment horizontal="right" vertical="center"/>
      <protection/>
    </xf>
    <xf numFmtId="0" fontId="62" fillId="0" borderId="21" xfId="89" applyNumberFormat="1" applyFont="1" applyFill="1" applyBorder="1" applyAlignment="1" applyProtection="1">
      <alignment horizontal="left" vertical="center" wrapText="1"/>
      <protection/>
    </xf>
    <xf numFmtId="4" fontId="62" fillId="0" borderId="21" xfId="89" applyNumberFormat="1" applyFont="1" applyFill="1" applyBorder="1" applyAlignment="1">
      <alignment horizontal="right" vertical="center" wrapText="1"/>
      <protection/>
    </xf>
    <xf numFmtId="4" fontId="67" fillId="0" borderId="12" xfId="89" applyNumberFormat="1" applyFont="1" applyFill="1" applyBorder="1" applyAlignment="1">
      <alignment horizontal="right" vertical="center"/>
      <protection/>
    </xf>
    <xf numFmtId="0" fontId="63" fillId="0" borderId="56" xfId="89" applyFont="1" applyFill="1" applyBorder="1" applyAlignment="1">
      <alignment vertical="center" wrapText="1"/>
      <protection/>
    </xf>
    <xf numFmtId="4" fontId="63" fillId="0" borderId="54" xfId="89" applyNumberFormat="1" applyFont="1" applyFill="1" applyBorder="1" applyAlignment="1">
      <alignment vertical="center"/>
      <protection/>
    </xf>
    <xf numFmtId="4" fontId="63" fillId="0" borderId="55" xfId="89" applyNumberFormat="1" applyFont="1" applyFill="1" applyBorder="1" applyAlignment="1">
      <alignment vertical="center"/>
      <protection/>
    </xf>
    <xf numFmtId="4" fontId="63" fillId="0" borderId="42" xfId="89" applyNumberFormat="1" applyFont="1" applyFill="1" applyBorder="1" applyAlignment="1">
      <alignment vertical="center"/>
      <protection/>
    </xf>
    <xf numFmtId="4" fontId="63" fillId="0" borderId="74" xfId="89" applyNumberFormat="1" applyFont="1" applyFill="1" applyBorder="1" applyAlignment="1">
      <alignment vertical="center"/>
      <protection/>
    </xf>
    <xf numFmtId="4" fontId="63" fillId="0" borderId="0" xfId="89" applyNumberFormat="1" applyFont="1" applyFill="1" applyBorder="1" applyAlignment="1">
      <alignment vertical="center"/>
      <protection/>
    </xf>
    <xf numFmtId="4" fontId="63" fillId="0" borderId="0" xfId="89" applyNumberFormat="1" applyFont="1" applyFill="1" applyBorder="1" applyAlignment="1">
      <alignment vertical="center"/>
      <protection/>
    </xf>
    <xf numFmtId="0" fontId="63" fillId="0" borderId="12" xfId="89" applyFont="1" applyFill="1" applyBorder="1" applyAlignment="1">
      <alignment horizontal="left" vertical="center" wrapText="1"/>
      <protection/>
    </xf>
    <xf numFmtId="2" fontId="62" fillId="0" borderId="12" xfId="89" applyNumberFormat="1" applyFont="1" applyFill="1" applyBorder="1" applyAlignment="1">
      <alignment horizontal="left" vertical="center" wrapText="1"/>
      <protection/>
    </xf>
    <xf numFmtId="0" fontId="62" fillId="0" borderId="0" xfId="89" applyFont="1" applyFill="1" applyBorder="1" applyAlignment="1">
      <alignment horizontal="right" vertical="center"/>
      <protection/>
    </xf>
    <xf numFmtId="4" fontId="63" fillId="0" borderId="88" xfId="89" applyNumberFormat="1" applyFont="1" applyFill="1" applyBorder="1" applyAlignment="1">
      <alignment horizontal="right" vertical="center"/>
      <protection/>
    </xf>
    <xf numFmtId="4" fontId="63" fillId="0" borderId="89" xfId="89" applyNumberFormat="1" applyFont="1" applyFill="1" applyBorder="1" applyAlignment="1">
      <alignment horizontal="right" vertical="center"/>
      <protection/>
    </xf>
    <xf numFmtId="4" fontId="63" fillId="0" borderId="89" xfId="89" applyNumberFormat="1" applyFont="1" applyFill="1" applyBorder="1" applyAlignment="1">
      <alignment horizontal="right" vertical="center"/>
      <protection/>
    </xf>
    <xf numFmtId="4" fontId="63" fillId="0" borderId="90" xfId="89" applyNumberFormat="1" applyFont="1" applyFill="1" applyBorder="1" applyAlignment="1">
      <alignment horizontal="right" vertical="center"/>
      <protection/>
    </xf>
    <xf numFmtId="4" fontId="63" fillId="0" borderId="91" xfId="89" applyNumberFormat="1" applyFont="1" applyFill="1" applyBorder="1" applyAlignment="1">
      <alignment horizontal="right" vertical="center"/>
      <protection/>
    </xf>
    <xf numFmtId="4" fontId="63" fillId="0" borderId="91" xfId="89" applyNumberFormat="1" applyFont="1" applyFill="1" applyBorder="1" applyAlignment="1">
      <alignment horizontal="right" vertical="center"/>
      <protection/>
    </xf>
    <xf numFmtId="0" fontId="62" fillId="0" borderId="0" xfId="89" applyFont="1" applyFill="1" applyBorder="1" applyAlignment="1">
      <alignment horizontal="center" vertical="center" wrapText="1"/>
      <protection/>
    </xf>
    <xf numFmtId="0" fontId="62" fillId="0" borderId="14" xfId="89" applyFont="1" applyFill="1" applyBorder="1" applyAlignment="1">
      <alignment horizontal="left" vertical="center" wrapText="1"/>
      <protection/>
    </xf>
    <xf numFmtId="4" fontId="62" fillId="0" borderId="12" xfId="89" applyNumberFormat="1" applyFont="1" applyFill="1" applyBorder="1" applyAlignment="1">
      <alignment horizontal="left" vertical="center"/>
      <protection/>
    </xf>
    <xf numFmtId="4" fontId="62" fillId="0" borderId="92" xfId="89" applyNumberFormat="1" applyFont="1" applyFill="1" applyBorder="1" applyAlignment="1">
      <alignment horizontal="right" vertical="center"/>
      <protection/>
    </xf>
    <xf numFmtId="4" fontId="63" fillId="0" borderId="84" xfId="89" applyNumberFormat="1" applyFont="1" applyFill="1" applyBorder="1" applyAlignment="1">
      <alignment horizontal="right" vertical="center"/>
      <protection/>
    </xf>
    <xf numFmtId="0" fontId="63" fillId="0" borderId="0" xfId="89" applyFont="1" applyFill="1" applyAlignment="1">
      <alignment horizontal="left" vertical="center" wrapText="1"/>
      <protection/>
    </xf>
    <xf numFmtId="0" fontId="62" fillId="0" borderId="12" xfId="89" applyFont="1" applyFill="1" applyBorder="1" applyAlignment="1">
      <alignment horizontal="justify" vertical="center" wrapText="1"/>
      <protection/>
    </xf>
    <xf numFmtId="0" fontId="62" fillId="0" borderId="0" xfId="89" applyFont="1" applyAlignment="1">
      <alignment vertical="center"/>
      <protection/>
    </xf>
    <xf numFmtId="0" fontId="63" fillId="0" borderId="42" xfId="89" applyFont="1" applyFill="1" applyBorder="1" applyAlignment="1">
      <alignment horizontal="right" vertical="center" wrapText="1"/>
      <protection/>
    </xf>
    <xf numFmtId="3" fontId="62" fillId="0" borderId="0" xfId="89" applyNumberFormat="1" applyFont="1" applyFill="1" applyBorder="1" applyAlignment="1">
      <alignment vertical="center"/>
      <protection/>
    </xf>
    <xf numFmtId="4" fontId="63" fillId="0" borderId="88" xfId="89" applyNumberFormat="1" applyFont="1" applyFill="1" applyBorder="1" applyAlignment="1">
      <alignment horizontal="right" vertical="center" wrapText="1"/>
      <protection/>
    </xf>
    <xf numFmtId="4" fontId="63" fillId="0" borderId="89" xfId="89" applyNumberFormat="1" applyFont="1" applyFill="1" applyBorder="1" applyAlignment="1">
      <alignment horizontal="right" vertical="center" wrapText="1"/>
      <protection/>
    </xf>
    <xf numFmtId="4" fontId="63" fillId="0" borderId="89" xfId="89" applyNumberFormat="1" applyFont="1" applyFill="1" applyBorder="1" applyAlignment="1">
      <alignment horizontal="right" vertical="center" wrapText="1"/>
      <protection/>
    </xf>
    <xf numFmtId="4" fontId="63" fillId="0" borderId="90" xfId="89" applyNumberFormat="1" applyFont="1" applyFill="1" applyBorder="1" applyAlignment="1">
      <alignment horizontal="right" vertical="center" wrapText="1"/>
      <protection/>
    </xf>
    <xf numFmtId="4" fontId="63" fillId="0" borderId="54" xfId="89" applyNumberFormat="1" applyFont="1" applyFill="1" applyBorder="1" applyAlignment="1">
      <alignment horizontal="right" vertical="center" wrapText="1"/>
      <protection/>
    </xf>
    <xf numFmtId="1" fontId="62" fillId="0" borderId="0" xfId="89" applyNumberFormat="1" applyFont="1" applyFill="1" applyAlignment="1">
      <alignment horizontal="center" vertical="center"/>
      <protection/>
    </xf>
    <xf numFmtId="1" fontId="63" fillId="0" borderId="0" xfId="89" applyNumberFormat="1" applyFont="1" applyFill="1" applyAlignment="1">
      <alignment horizontal="center" vertical="center"/>
      <protection/>
    </xf>
    <xf numFmtId="1" fontId="62" fillId="0" borderId="12" xfId="89" applyNumberFormat="1" applyFont="1" applyFill="1" applyBorder="1" applyAlignment="1">
      <alignment horizontal="center" vertical="center" wrapText="1"/>
      <protection/>
    </xf>
    <xf numFmtId="0" fontId="62" fillId="0" borderId="20" xfId="89" applyFont="1" applyFill="1" applyBorder="1" applyAlignment="1">
      <alignment horizontal="center" vertical="center" wrapText="1"/>
      <protection/>
    </xf>
    <xf numFmtId="0" fontId="62" fillId="0" borderId="21" xfId="89" applyFont="1" applyFill="1" applyBorder="1" applyAlignment="1">
      <alignment horizontal="center" vertical="center" wrapText="1"/>
      <protection/>
    </xf>
    <xf numFmtId="0" fontId="62" fillId="0" borderId="17" xfId="89" applyFont="1" applyFill="1" applyBorder="1" applyAlignment="1">
      <alignment horizontal="center" vertical="center" wrapText="1"/>
      <protection/>
    </xf>
    <xf numFmtId="0" fontId="62" fillId="24" borderId="12" xfId="89" applyFont="1" applyFill="1" applyBorder="1" applyAlignment="1">
      <alignment horizontal="center" vertical="center" wrapText="1"/>
      <protection/>
    </xf>
    <xf numFmtId="1" fontId="62" fillId="0" borderId="0" xfId="89" applyNumberFormat="1" applyFont="1" applyFill="1" applyBorder="1" applyAlignment="1">
      <alignment horizontal="center" vertical="center"/>
      <protection/>
    </xf>
    <xf numFmtId="0" fontId="62" fillId="0" borderId="37" xfId="89" applyFont="1" applyFill="1" applyBorder="1" applyAlignment="1">
      <alignment horizontal="center" vertical="center" wrapText="1"/>
      <protection/>
    </xf>
    <xf numFmtId="1" fontId="63" fillId="0" borderId="0" xfId="89" applyNumberFormat="1" applyFont="1" applyFill="1" applyBorder="1" applyAlignment="1">
      <alignment horizontal="center" vertical="center" wrapText="1"/>
      <protection/>
    </xf>
    <xf numFmtId="1" fontId="63" fillId="0" borderId="12" xfId="89" applyNumberFormat="1" applyFont="1" applyFill="1" applyBorder="1" applyAlignment="1">
      <alignment horizontal="center" vertical="center"/>
      <protection/>
    </xf>
    <xf numFmtId="1" fontId="63" fillId="0" borderId="0" xfId="89" applyNumberFormat="1" applyFont="1" applyFill="1" applyBorder="1" applyAlignment="1">
      <alignment horizontal="center" vertical="center"/>
      <protection/>
    </xf>
    <xf numFmtId="0" fontId="62" fillId="0" borderId="0" xfId="89" applyFont="1" applyFill="1" applyAlignment="1">
      <alignment horizontal="center" vertical="center"/>
      <protection/>
    </xf>
    <xf numFmtId="1" fontId="62" fillId="0" borderId="14" xfId="89" applyNumberFormat="1" applyFont="1" applyFill="1" applyBorder="1" applyAlignment="1">
      <alignment horizontal="center" vertical="center"/>
      <protection/>
    </xf>
    <xf numFmtId="0" fontId="63" fillId="0" borderId="0" xfId="89" applyFont="1" applyFill="1" applyAlignment="1">
      <alignment horizontal="center" vertical="center"/>
      <protection/>
    </xf>
    <xf numFmtId="4" fontId="62" fillId="0" borderId="0" xfId="89" applyNumberFormat="1" applyFont="1" applyFill="1" applyBorder="1" applyAlignment="1">
      <alignment horizontal="center" vertical="center"/>
      <protection/>
    </xf>
    <xf numFmtId="0" fontId="62" fillId="0" borderId="20" xfId="89" applyFont="1" applyFill="1" applyBorder="1" applyAlignment="1">
      <alignment horizontal="center" vertical="center"/>
      <protection/>
    </xf>
    <xf numFmtId="0" fontId="63" fillId="0" borderId="21" xfId="89" applyFont="1" applyFill="1" applyBorder="1" applyAlignment="1">
      <alignment horizontal="center" vertical="center"/>
      <protection/>
    </xf>
    <xf numFmtId="0" fontId="62" fillId="0" borderId="21" xfId="89" applyFont="1" applyFill="1" applyBorder="1" applyAlignment="1">
      <alignment horizontal="center" vertical="center"/>
      <protection/>
    </xf>
    <xf numFmtId="0" fontId="63" fillId="0" borderId="12" xfId="89" applyFont="1" applyFill="1" applyBorder="1" applyAlignment="1">
      <alignment horizontal="center" vertical="center"/>
      <protection/>
    </xf>
    <xf numFmtId="0" fontId="63" fillId="0" borderId="0" xfId="89" applyFont="1" applyFill="1" applyBorder="1" applyAlignment="1">
      <alignment horizontal="center" vertical="center"/>
      <protection/>
    </xf>
    <xf numFmtId="0" fontId="21" fillId="20" borderId="93" xfId="0" applyFont="1" applyBorder="1" applyAlignment="1" applyProtection="1">
      <alignment horizontal="left" vertical="center" wrapText="1"/>
      <protection/>
    </xf>
    <xf numFmtId="0" fontId="21" fillId="20" borderId="53" xfId="0" applyFont="1" applyBorder="1" applyAlignment="1" applyProtection="1">
      <alignment horizontal="left" vertical="center" wrapText="1"/>
      <protection/>
    </xf>
    <xf numFmtId="3" fontId="30" fillId="0" borderId="14" xfId="95" applyNumberFormat="1" applyFont="1" applyBorder="1" applyAlignment="1">
      <alignment horizontal="left"/>
      <protection/>
    </xf>
    <xf numFmtId="3" fontId="30" fillId="0" borderId="11" xfId="95" applyNumberFormat="1" applyFont="1" applyBorder="1" applyAlignment="1">
      <alignment horizontal="left"/>
      <protection/>
    </xf>
    <xf numFmtId="3" fontId="43" fillId="25" borderId="14" xfId="92" applyNumberFormat="1" applyFont="1" applyFill="1" applyBorder="1" applyAlignment="1">
      <alignment horizontal="left" vertical="center" wrapText="1"/>
      <protection/>
    </xf>
    <xf numFmtId="3" fontId="43" fillId="25" borderId="11" xfId="92" applyNumberFormat="1" applyFont="1" applyFill="1" applyBorder="1" applyAlignment="1">
      <alignment horizontal="left" vertical="center" wrapText="1"/>
      <protection/>
    </xf>
    <xf numFmtId="0" fontId="25" fillId="24" borderId="94" xfId="0" applyFont="1" applyBorder="1" applyAlignment="1" applyProtection="1">
      <alignment horizontal="left" wrapText="1"/>
      <protection/>
    </xf>
    <xf numFmtId="0" fontId="25" fillId="24" borderId="95" xfId="0" applyFont="1" applyBorder="1" applyAlignment="1" applyProtection="1">
      <alignment horizontal="left" wrapText="1"/>
      <protection/>
    </xf>
    <xf numFmtId="0" fontId="29" fillId="20" borderId="52" xfId="0" applyFont="1" applyBorder="1" applyAlignment="1" applyProtection="1">
      <alignment horizontal="left" vertical="center" wrapText="1"/>
      <protection/>
    </xf>
    <xf numFmtId="0" fontId="29" fillId="20" borderId="93" xfId="0" applyFont="1" applyBorder="1" applyAlignment="1" applyProtection="1">
      <alignment horizontal="left" vertical="center" wrapText="1"/>
      <protection/>
    </xf>
    <xf numFmtId="0" fontId="29" fillId="20" borderId="53" xfId="0" applyFont="1" applyBorder="1" applyAlignment="1" applyProtection="1">
      <alignment horizontal="left" vertical="center" wrapText="1"/>
      <protection/>
    </xf>
    <xf numFmtId="0" fontId="21" fillId="24" borderId="24" xfId="0" applyFont="1" applyBorder="1" applyAlignment="1" applyProtection="1">
      <alignment horizontal="left" vertical="center" wrapText="1"/>
      <protection/>
    </xf>
    <xf numFmtId="0" fontId="21" fillId="24" borderId="93" xfId="0" applyFont="1" applyBorder="1" applyAlignment="1" applyProtection="1">
      <alignment horizontal="left" vertical="center" wrapText="1"/>
      <protection/>
    </xf>
    <xf numFmtId="0" fontId="21" fillId="24" borderId="53" xfId="0" applyFont="1" applyBorder="1" applyAlignment="1" applyProtection="1">
      <alignment horizontal="left" vertical="center" wrapText="1"/>
      <protection/>
    </xf>
    <xf numFmtId="0" fontId="30" fillId="20" borderId="96" xfId="100" applyFont="1" applyFill="1" applyBorder="1" applyAlignment="1" applyProtection="1">
      <alignment horizontal="left" vertical="center" wrapText="1"/>
      <protection/>
    </xf>
    <xf numFmtId="0" fontId="21" fillId="20" borderId="52" xfId="0" applyFont="1" applyBorder="1" applyAlignment="1" applyProtection="1">
      <alignment horizontal="left" vertical="center" wrapText="1"/>
      <protection/>
    </xf>
    <xf numFmtId="0" fontId="21" fillId="20" borderId="24" xfId="0" applyFont="1" applyBorder="1" applyAlignment="1" applyProtection="1">
      <alignment horizontal="left" vertical="center" wrapText="1"/>
      <protection/>
    </xf>
    <xf numFmtId="0" fontId="21" fillId="24" borderId="52" xfId="0" applyFont="1" applyBorder="1" applyAlignment="1" applyProtection="1">
      <alignment horizontal="left" vertical="center" wrapText="1"/>
      <protection/>
    </xf>
    <xf numFmtId="0" fontId="24" fillId="24" borderId="12" xfId="0" applyFont="1" applyBorder="1" applyAlignment="1" applyProtection="1">
      <alignment horizontal="left" vertical="center" wrapText="1"/>
      <protection/>
    </xf>
    <xf numFmtId="0" fontId="0" fillId="24" borderId="12" xfId="0" applyFont="1" applyBorder="1" applyAlignment="1" applyProtection="1">
      <alignment horizontal="left" vertical="center" wrapText="1"/>
      <protection/>
    </xf>
    <xf numFmtId="0" fontId="29" fillId="7" borderId="12" xfId="0" applyFont="1" applyBorder="1" applyAlignment="1" applyProtection="1">
      <alignment horizontal="center" vertical="center" wrapText="1"/>
      <protection/>
    </xf>
    <xf numFmtId="0" fontId="24" fillId="24" borderId="21" xfId="0" applyFont="1" applyBorder="1" applyAlignment="1" applyProtection="1">
      <alignment horizontal="left" vertical="center" wrapText="1"/>
      <protection/>
    </xf>
    <xf numFmtId="0" fontId="21" fillId="20" borderId="31" xfId="0" applyFont="1" applyBorder="1" applyAlignment="1" applyProtection="1">
      <alignment horizontal="left" vertical="center" wrapText="1"/>
      <protection/>
    </xf>
    <xf numFmtId="0" fontId="24" fillId="20" borderId="32" xfId="0" applyFont="1" applyBorder="1" applyAlignment="1" applyProtection="1">
      <alignment horizontal="left" vertical="center" wrapText="1"/>
      <protection/>
    </xf>
    <xf numFmtId="0" fontId="24" fillId="24" borderId="13" xfId="0" applyFont="1" applyBorder="1" applyAlignment="1" applyProtection="1">
      <alignment horizontal="left" vertical="center" wrapText="1"/>
      <protection/>
    </xf>
    <xf numFmtId="0" fontId="24" fillId="24" borderId="32" xfId="0" applyFont="1" applyBorder="1" applyAlignment="1" applyProtection="1">
      <alignment horizontal="left" vertical="center" wrapText="1"/>
      <protection/>
    </xf>
    <xf numFmtId="0" fontId="21" fillId="20" borderId="97" xfId="0" applyFont="1" applyBorder="1" applyAlignment="1" applyProtection="1">
      <alignment horizontal="left" vertical="center" wrapText="1"/>
      <protection/>
    </xf>
    <xf numFmtId="0" fontId="21" fillId="20" borderId="31" xfId="0" applyFont="1" applyBorder="1" applyAlignment="1" applyProtection="1">
      <alignment horizontal="left" vertical="center" wrapText="1"/>
      <protection/>
    </xf>
    <xf numFmtId="0" fontId="21" fillId="24" borderId="97" xfId="0" applyFont="1" applyBorder="1" applyAlignment="1" applyProtection="1">
      <alignment horizontal="left" vertical="center" wrapText="1"/>
      <protection/>
    </xf>
    <xf numFmtId="0" fontId="21" fillId="24" borderId="31" xfId="0" applyFont="1" applyBorder="1" applyAlignment="1" applyProtection="1">
      <alignment horizontal="left" vertical="center" wrapText="1"/>
      <protection/>
    </xf>
    <xf numFmtId="0" fontId="24" fillId="24" borderId="33" xfId="0" applyFont="1" applyBorder="1" applyAlignment="1" applyProtection="1">
      <alignment horizontal="left" vertical="center" wrapText="1"/>
      <protection/>
    </xf>
    <xf numFmtId="0" fontId="24" fillId="24" borderId="24" xfId="0" applyFont="1" applyBorder="1" applyAlignment="1" applyProtection="1">
      <alignment horizontal="left" vertical="center" wrapText="1"/>
      <protection/>
    </xf>
    <xf numFmtId="0" fontId="24" fillId="24" borderId="53" xfId="0" applyFont="1" applyBorder="1" applyAlignment="1" applyProtection="1">
      <alignment horizontal="left" vertical="center" wrapText="1"/>
      <protection/>
    </xf>
    <xf numFmtId="0" fontId="0" fillId="24" borderId="32" xfId="0" applyFont="1" applyBorder="1" applyAlignment="1" applyProtection="1">
      <alignment horizontal="left" vertical="center" wrapText="1"/>
      <protection/>
    </xf>
    <xf numFmtId="0" fontId="29" fillId="7" borderId="28" xfId="0" applyFont="1" applyBorder="1" applyAlignment="1" applyProtection="1">
      <alignment horizontal="center" vertical="center" wrapText="1"/>
      <protection/>
    </xf>
    <xf numFmtId="0" fontId="29" fillId="7" borderId="30" xfId="0" applyFont="1" applyBorder="1" applyAlignment="1" applyProtection="1">
      <alignment horizontal="center" vertical="center" wrapText="1"/>
      <protection/>
    </xf>
    <xf numFmtId="0" fontId="25" fillId="24" borderId="0" xfId="0" applyFont="1" applyBorder="1" applyAlignment="1" applyProtection="1">
      <alignment horizontal="left" wrapText="1"/>
      <protection/>
    </xf>
    <xf numFmtId="0" fontId="25" fillId="24" borderId="0" xfId="100" applyFont="1" applyFill="1" applyBorder="1" applyAlignment="1" applyProtection="1">
      <alignment horizontal="left" wrapText="1"/>
      <protection/>
    </xf>
    <xf numFmtId="0" fontId="29" fillId="20" borderId="97" xfId="100" applyFont="1" applyFill="1" applyBorder="1" applyAlignment="1" applyProtection="1">
      <alignment horizontal="left" vertical="center" wrapText="1"/>
      <protection/>
    </xf>
    <xf numFmtId="0" fontId="29" fillId="24" borderId="97" xfId="100" applyFont="1" applyFill="1" applyBorder="1" applyAlignment="1" applyProtection="1">
      <alignment horizontal="left" vertical="center" wrapText="1"/>
      <protection/>
    </xf>
    <xf numFmtId="0" fontId="29" fillId="24" borderId="31" xfId="100" applyFont="1" applyFill="1" applyBorder="1" applyAlignment="1" applyProtection="1">
      <alignment horizontal="left" vertical="center" wrapText="1"/>
      <protection/>
    </xf>
    <xf numFmtId="0" fontId="30" fillId="20" borderId="31" xfId="100" applyFont="1" applyFill="1" applyBorder="1" applyAlignment="1" applyProtection="1">
      <alignment horizontal="left" vertical="center" wrapText="1"/>
      <protection/>
    </xf>
    <xf numFmtId="0" fontId="36" fillId="24" borderId="31" xfId="100" applyFont="1" applyFill="1" applyBorder="1" applyAlignment="1" applyProtection="1">
      <alignment horizontal="left" vertical="center" wrapText="1"/>
      <protection/>
    </xf>
    <xf numFmtId="0" fontId="29" fillId="20" borderId="98" xfId="100" applyFont="1" applyFill="1" applyBorder="1" applyAlignment="1" applyProtection="1">
      <alignment horizontal="left" vertical="center" wrapText="1"/>
      <protection/>
    </xf>
    <xf numFmtId="0" fontId="30" fillId="20" borderId="52" xfId="100" applyFont="1" applyFill="1" applyBorder="1" applyAlignment="1" applyProtection="1">
      <alignment horizontal="left" vertical="center" wrapText="1"/>
      <protection/>
    </xf>
    <xf numFmtId="0" fontId="36" fillId="24" borderId="97" xfId="100" applyFont="1" applyFill="1" applyBorder="1" applyAlignment="1" applyProtection="1">
      <alignment horizontal="left" vertical="center" wrapText="1"/>
      <protection/>
    </xf>
    <xf numFmtId="0" fontId="30" fillId="20" borderId="14" xfId="100" applyFont="1" applyFill="1" applyBorder="1" applyAlignment="1">
      <alignment horizontal="left"/>
      <protection/>
    </xf>
    <xf numFmtId="0" fontId="30" fillId="20" borderId="11" xfId="100" applyFont="1" applyFill="1" applyBorder="1" applyAlignment="1">
      <alignment horizontal="left"/>
      <protection/>
    </xf>
    <xf numFmtId="3" fontId="43" fillId="24" borderId="14" xfId="92" applyNumberFormat="1" applyFont="1" applyFill="1" applyBorder="1" applyAlignment="1">
      <alignment horizontal="left"/>
      <protection/>
    </xf>
    <xf numFmtId="3" fontId="43" fillId="24" borderId="11" xfId="92" applyNumberFormat="1" applyFont="1" applyFill="1" applyBorder="1" applyAlignment="1">
      <alignment horizontal="left"/>
      <protection/>
    </xf>
    <xf numFmtId="3" fontId="0" fillId="0" borderId="14" xfId="95" applyNumberFormat="1" applyFont="1" applyBorder="1" applyAlignment="1">
      <alignment horizontal="left"/>
      <protection/>
    </xf>
    <xf numFmtId="3" fontId="0" fillId="0" borderId="11" xfId="95" applyNumberFormat="1" applyFont="1" applyBorder="1" applyAlignment="1">
      <alignment horizontal="left"/>
      <protection/>
    </xf>
    <xf numFmtId="0" fontId="29" fillId="20" borderId="97" xfId="0" applyFont="1" applyBorder="1" applyAlignment="1" applyProtection="1">
      <alignment horizontal="left" vertical="center" wrapText="1"/>
      <protection/>
    </xf>
    <xf numFmtId="0" fontId="29" fillId="24" borderId="97" xfId="0" applyFont="1" applyBorder="1" applyAlignment="1" applyProtection="1">
      <alignment horizontal="left" vertical="center" wrapText="1"/>
      <protection/>
    </xf>
    <xf numFmtId="0" fontId="29" fillId="20" borderId="31" xfId="0" applyFont="1" applyBorder="1" applyAlignment="1" applyProtection="1">
      <alignment horizontal="left" vertical="center" wrapText="1"/>
      <protection/>
    </xf>
    <xf numFmtId="0" fontId="25" fillId="24" borderId="23" xfId="0" applyFont="1" applyBorder="1" applyAlignment="1" applyProtection="1">
      <alignment horizontal="left" wrapText="1"/>
      <protection/>
    </xf>
    <xf numFmtId="0" fontId="29" fillId="20" borderId="12" xfId="0" applyFont="1" applyBorder="1" applyAlignment="1" applyProtection="1">
      <alignment horizontal="left" vertical="center" wrapText="1"/>
      <protection/>
    </xf>
    <xf numFmtId="0" fontId="21" fillId="24" borderId="12" xfId="0" applyFont="1" applyBorder="1" applyAlignment="1" applyProtection="1">
      <alignment horizontal="left" vertical="center" wrapText="1"/>
      <protection/>
    </xf>
    <xf numFmtId="0" fontId="24" fillId="20" borderId="12" xfId="0" applyFont="1" applyBorder="1" applyAlignment="1" applyProtection="1">
      <alignment horizontal="left" vertical="center" wrapText="1"/>
      <protection/>
    </xf>
    <xf numFmtId="0" fontId="29" fillId="24" borderId="97" xfId="90" applyFont="1" applyFill="1" applyBorder="1" applyAlignment="1" applyProtection="1">
      <alignment horizontal="left" vertical="center" wrapText="1"/>
      <protection/>
    </xf>
    <xf numFmtId="0" fontId="29" fillId="24" borderId="99" xfId="90" applyFont="1" applyFill="1" applyBorder="1" applyAlignment="1" applyProtection="1">
      <alignment horizontal="center" vertical="center" wrapText="1"/>
      <protection/>
    </xf>
    <xf numFmtId="0" fontId="29" fillId="24" borderId="48" xfId="90" applyFont="1" applyFill="1" applyBorder="1" applyAlignment="1" applyProtection="1">
      <alignment horizontal="center" vertical="center" wrapText="1"/>
      <protection/>
    </xf>
    <xf numFmtId="0" fontId="29" fillId="25" borderId="31" xfId="90" applyFont="1" applyFill="1" applyBorder="1" applyAlignment="1" applyProtection="1">
      <alignment horizontal="left" vertical="center" wrapText="1"/>
      <protection/>
    </xf>
    <xf numFmtId="0" fontId="29" fillId="20" borderId="97" xfId="90" applyFont="1" applyFill="1" applyBorder="1" applyAlignment="1" applyProtection="1">
      <alignment horizontal="left" vertical="center" wrapText="1"/>
      <protection/>
    </xf>
    <xf numFmtId="0" fontId="29" fillId="24" borderId="99" xfId="90" applyFont="1" applyFill="1" applyBorder="1" applyAlignment="1" applyProtection="1">
      <alignment horizontal="left" vertical="center" wrapText="1"/>
      <protection/>
    </xf>
    <xf numFmtId="0" fontId="29" fillId="24" borderId="100" xfId="90" applyFont="1" applyFill="1" applyBorder="1" applyAlignment="1" applyProtection="1">
      <alignment horizontal="left" vertical="center" wrapText="1"/>
      <protection/>
    </xf>
    <xf numFmtId="0" fontId="29" fillId="11" borderId="31" xfId="90" applyFont="1" applyFill="1" applyBorder="1" applyAlignment="1" applyProtection="1">
      <alignment horizontal="left" vertical="center" wrapText="1"/>
      <protection/>
    </xf>
    <xf numFmtId="0" fontId="29" fillId="24" borderId="48" xfId="90" applyFont="1" applyFill="1" applyBorder="1" applyAlignment="1" applyProtection="1">
      <alignment horizontal="left" vertical="center" wrapText="1"/>
      <protection/>
    </xf>
    <xf numFmtId="0" fontId="29" fillId="24" borderId="101" xfId="90" applyFont="1" applyFill="1" applyBorder="1" applyAlignment="1" applyProtection="1">
      <alignment horizontal="left" vertical="center" wrapText="1"/>
      <protection/>
    </xf>
    <xf numFmtId="0" fontId="29" fillId="24" borderId="49" xfId="90" applyFont="1" applyFill="1" applyBorder="1" applyAlignment="1" applyProtection="1">
      <alignment horizontal="left" vertical="center" wrapText="1"/>
      <protection/>
    </xf>
    <xf numFmtId="0" fontId="29" fillId="25" borderId="99" xfId="90" applyFont="1" applyFill="1" applyBorder="1" applyAlignment="1" applyProtection="1">
      <alignment horizontal="left" vertical="center" wrapText="1"/>
      <protection/>
    </xf>
    <xf numFmtId="0" fontId="29" fillId="25" borderId="100" xfId="90" applyFont="1" applyFill="1" applyBorder="1" applyAlignment="1" applyProtection="1">
      <alignment horizontal="left" vertical="center" wrapText="1"/>
      <protection/>
    </xf>
    <xf numFmtId="0" fontId="29" fillId="24" borderId="31" xfId="90" applyFont="1" applyFill="1" applyBorder="1" applyAlignment="1" applyProtection="1">
      <alignment horizontal="left" vertical="center" wrapText="1"/>
      <protection/>
    </xf>
    <xf numFmtId="0" fontId="30" fillId="0" borderId="88" xfId="89" applyFont="1" applyBorder="1" applyAlignment="1">
      <alignment horizontal="center" wrapText="1"/>
      <protection/>
    </xf>
    <xf numFmtId="0" fontId="30" fillId="0" borderId="89" xfId="89" applyFont="1" applyBorder="1" applyAlignment="1">
      <alignment horizontal="center" wrapText="1"/>
      <protection/>
    </xf>
    <xf numFmtId="0" fontId="30" fillId="0" borderId="84" xfId="89" applyFont="1" applyBorder="1" applyAlignment="1">
      <alignment horizontal="center" wrapText="1"/>
      <protection/>
    </xf>
    <xf numFmtId="0" fontId="40" fillId="0" borderId="56" xfId="89" applyFont="1" applyBorder="1" applyAlignment="1">
      <alignment horizontal="center" wrapText="1"/>
      <protection/>
    </xf>
    <xf numFmtId="0" fontId="40" fillId="0" borderId="57" xfId="89" applyFont="1" applyBorder="1" applyAlignment="1">
      <alignment horizontal="center" wrapText="1"/>
      <protection/>
    </xf>
    <xf numFmtId="0" fontId="40" fillId="0" borderId="54" xfId="89" applyFont="1" applyBorder="1" applyAlignment="1">
      <alignment horizontal="center" wrapText="1"/>
      <protection/>
    </xf>
    <xf numFmtId="0" fontId="63" fillId="0" borderId="12" xfId="89" applyFont="1" applyFill="1" applyBorder="1" applyAlignment="1">
      <alignment horizontal="center" vertical="top" wrapText="1"/>
      <protection/>
    </xf>
    <xf numFmtId="0" fontId="62" fillId="0" borderId="12" xfId="89" applyFont="1" applyFill="1" applyBorder="1" applyAlignment="1">
      <alignment horizontal="center"/>
      <protection/>
    </xf>
    <xf numFmtId="0" fontId="63" fillId="0" borderId="60" xfId="89" applyFont="1" applyFill="1" applyBorder="1" applyAlignment="1">
      <alignment horizontal="center" vertical="center" wrapText="1"/>
      <protection/>
    </xf>
    <xf numFmtId="0" fontId="63" fillId="0" borderId="39" xfId="89" applyFont="1" applyFill="1" applyBorder="1" applyAlignment="1">
      <alignment horizontal="center" vertical="center" wrapText="1"/>
      <protection/>
    </xf>
    <xf numFmtId="4" fontId="63" fillId="0" borderId="79" xfId="89" applyNumberFormat="1" applyFont="1" applyFill="1" applyBorder="1" applyAlignment="1">
      <alignment horizontal="center" vertical="center" wrapText="1"/>
      <protection/>
    </xf>
    <xf numFmtId="4" fontId="63" fillId="0" borderId="102" xfId="89" applyNumberFormat="1" applyFont="1" applyFill="1" applyBorder="1" applyAlignment="1">
      <alignment horizontal="center" vertical="center" wrapText="1"/>
      <protection/>
    </xf>
    <xf numFmtId="0" fontId="63" fillId="0" borderId="78" xfId="89" applyFont="1" applyFill="1" applyBorder="1" applyAlignment="1">
      <alignment horizontal="center" vertical="center" wrapText="1"/>
      <protection/>
    </xf>
    <xf numFmtId="0" fontId="63" fillId="0" borderId="103" xfId="89" applyFont="1" applyFill="1" applyBorder="1" applyAlignment="1">
      <alignment horizontal="center" vertical="center" wrapText="1"/>
      <protection/>
    </xf>
    <xf numFmtId="1" fontId="63" fillId="0" borderId="78" xfId="89" applyNumberFormat="1" applyFont="1" applyFill="1" applyBorder="1" applyAlignment="1">
      <alignment horizontal="center" wrapText="1"/>
      <protection/>
    </xf>
    <xf numFmtId="1" fontId="63" fillId="0" borderId="103" xfId="89" applyNumberFormat="1" applyFont="1" applyFill="1" applyBorder="1" applyAlignment="1">
      <alignment horizontal="center" wrapText="1"/>
      <protection/>
    </xf>
    <xf numFmtId="1" fontId="63" fillId="0" borderId="78" xfId="89" applyNumberFormat="1" applyFont="1" applyFill="1" applyBorder="1" applyAlignment="1">
      <alignment horizontal="center" vertical="center" wrapText="1"/>
      <protection/>
    </xf>
    <xf numFmtId="1" fontId="62" fillId="0" borderId="103" xfId="89" applyNumberFormat="1" applyFont="1" applyFill="1" applyBorder="1" applyAlignment="1">
      <alignment horizontal="center" vertical="center" wrapText="1"/>
      <protection/>
    </xf>
    <xf numFmtId="3" fontId="63" fillId="0" borderId="0" xfId="89" applyNumberFormat="1" applyFont="1" applyFill="1" applyBorder="1" applyAlignment="1">
      <alignment horizontal="center" vertical="top" wrapText="1"/>
      <protection/>
    </xf>
    <xf numFmtId="0" fontId="63" fillId="0" borderId="104" xfId="89" applyFont="1" applyFill="1" applyBorder="1" applyAlignment="1">
      <alignment horizontal="center" vertical="center" wrapText="1"/>
      <protection/>
    </xf>
    <xf numFmtId="0" fontId="63" fillId="0" borderId="105" xfId="89" applyFont="1" applyFill="1" applyBorder="1" applyAlignment="1">
      <alignment horizontal="center" vertical="center" wrapText="1"/>
      <protection/>
    </xf>
    <xf numFmtId="0" fontId="63" fillId="0" borderId="70" xfId="89" applyFont="1" applyFill="1" applyBorder="1" applyAlignment="1">
      <alignment horizontal="left" vertical="center" wrapText="1"/>
      <protection/>
    </xf>
    <xf numFmtId="0" fontId="0" fillId="0" borderId="20" xfId="89" applyBorder="1" applyAlignment="1">
      <alignment vertical="center"/>
      <protection/>
    </xf>
    <xf numFmtId="0" fontId="63" fillId="0" borderId="20" xfId="89" applyFont="1" applyFill="1" applyBorder="1" applyAlignment="1">
      <alignment horizontal="left" vertical="center" wrapText="1"/>
      <protection/>
    </xf>
    <xf numFmtId="0" fontId="63" fillId="0" borderId="22" xfId="89" applyFont="1" applyFill="1" applyBorder="1" applyAlignment="1">
      <alignment horizontal="left" vertical="center" wrapText="1"/>
      <protection/>
    </xf>
    <xf numFmtId="0" fontId="62" fillId="0" borderId="21" xfId="89" applyFont="1" applyFill="1" applyBorder="1" applyAlignment="1">
      <alignment vertical="center" wrapText="1"/>
      <protection/>
    </xf>
    <xf numFmtId="0" fontId="62" fillId="0" borderId="70" xfId="89" applyFont="1" applyFill="1" applyBorder="1" applyAlignment="1">
      <alignment vertical="center" wrapText="1"/>
      <protection/>
    </xf>
    <xf numFmtId="4" fontId="63" fillId="0" borderId="106" xfId="89" applyNumberFormat="1" applyFont="1" applyFill="1" applyBorder="1" applyAlignment="1">
      <alignment horizontal="center" vertical="center" wrapText="1"/>
      <protection/>
    </xf>
    <xf numFmtId="4" fontId="63" fillId="0" borderId="81" xfId="89" applyNumberFormat="1" applyFont="1" applyFill="1" applyBorder="1" applyAlignment="1">
      <alignment horizontal="center" vertical="center" wrapText="1"/>
      <protection/>
    </xf>
    <xf numFmtId="0" fontId="63" fillId="0" borderId="62" xfId="89" applyNumberFormat="1" applyFont="1" applyFill="1" applyBorder="1" applyAlignment="1">
      <alignment horizontal="center" vertical="center"/>
      <protection/>
    </xf>
    <xf numFmtId="0" fontId="63" fillId="0" borderId="107" xfId="89" applyNumberFormat="1" applyFont="1" applyFill="1" applyBorder="1" applyAlignment="1">
      <alignment horizontal="center" vertical="center"/>
      <protection/>
    </xf>
    <xf numFmtId="0" fontId="63" fillId="0" borderId="21" xfId="89" applyFont="1" applyFill="1" applyBorder="1" applyAlignment="1">
      <alignment horizontal="left" vertical="center" wrapText="1"/>
      <protection/>
    </xf>
    <xf numFmtId="0" fontId="63" fillId="0" borderId="20" xfId="89" applyFont="1" applyFill="1" applyBorder="1" applyAlignment="1">
      <alignment horizontal="left" vertical="center"/>
      <protection/>
    </xf>
    <xf numFmtId="0" fontId="62" fillId="0" borderId="21" xfId="89" applyFont="1" applyFill="1" applyBorder="1" applyAlignment="1">
      <alignment vertical="center"/>
      <protection/>
    </xf>
    <xf numFmtId="0" fontId="62" fillId="0" borderId="70" xfId="89" applyFont="1" applyFill="1" applyBorder="1" applyAlignment="1">
      <alignment vertical="center"/>
      <protection/>
    </xf>
  </cellXfs>
  <cellStyles count="11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Hypertextový odkaz_Část B - Návrh plánu investic rok 2015" xfId="69"/>
    <cellStyle name="Check Cell" xfId="70"/>
    <cellStyle name="Chybně" xfId="71"/>
    <cellStyle name="Input" xfId="72"/>
    <cellStyle name="Kontrolní buňka" xfId="73"/>
    <cellStyle name="Linked Cell" xfId="74"/>
    <cellStyle name="Currency" xfId="75"/>
    <cellStyle name="Currency [0]" xfId="76"/>
    <cellStyle name="Nadpis 1" xfId="77"/>
    <cellStyle name="Nadpis 2" xfId="78"/>
    <cellStyle name="Nadpis 3" xfId="79"/>
    <cellStyle name="Nadpis 4" xfId="80"/>
    <cellStyle name="Název" xfId="81"/>
    <cellStyle name="Neutral" xfId="82"/>
    <cellStyle name="Neutrální" xfId="83"/>
    <cellStyle name="normální 2" xfId="84"/>
    <cellStyle name="normální 2 2" xfId="85"/>
    <cellStyle name="normální 2_Návrh rozpočtu 2015(2)" xfId="86"/>
    <cellStyle name="normální 3" xfId="87"/>
    <cellStyle name="normální 4" xfId="88"/>
    <cellStyle name="normální_Část B - Návrh plánu investic rok 2015" xfId="89"/>
    <cellStyle name="normální_Granty 2015  do souboru" xfId="90"/>
    <cellStyle name="normální_Konečný - Upravený rozpočtový výhled RMO 20110628" xfId="91"/>
    <cellStyle name="normální_List1" xfId="92"/>
    <cellStyle name="normální_Návrh příjmů r  2015" xfId="93"/>
    <cellStyle name="normální_Objednávky veřejných služeb" xfId="94"/>
    <cellStyle name="normální_Objednávky VS 2012" xfId="95"/>
    <cellStyle name="normální_rek" xfId="96"/>
    <cellStyle name="normální_sdrv2013-2014" xfId="97"/>
    <cellStyle name="normální_soupis příloh pro II.čtení" xfId="98"/>
    <cellStyle name="normální_Soupis příloha návrhu rozpočtu 2012_soupis 2" xfId="99"/>
    <cellStyle name="normální_velké opravy po inv. komisi" xfId="100"/>
    <cellStyle name="normální_výhled rekapitulace  2012" xfId="101"/>
    <cellStyle name="Note" xfId="102"/>
    <cellStyle name="Output" xfId="103"/>
    <cellStyle name="Poznámka" xfId="104"/>
    <cellStyle name="Percent" xfId="105"/>
    <cellStyle name="procent 2" xfId="106"/>
    <cellStyle name="procent 3" xfId="107"/>
    <cellStyle name="Propojená buňka" xfId="108"/>
    <cellStyle name="Followed Hyperlink" xfId="109"/>
    <cellStyle name="Správně" xfId="110"/>
    <cellStyle name="Text upozornění" xfId="111"/>
    <cellStyle name="Title" xfId="112"/>
    <cellStyle name="Total" xfId="113"/>
    <cellStyle name="Vstup" xfId="114"/>
    <cellStyle name="Výpočet" xfId="115"/>
    <cellStyle name="Výstup" xfId="116"/>
    <cellStyle name="Vysvětlující text" xfId="117"/>
    <cellStyle name="Warning Text" xfId="118"/>
    <cellStyle name="Zvýraznění 1" xfId="119"/>
    <cellStyle name="Zvýraznění 2" xfId="120"/>
    <cellStyle name="Zvýraznění 3" xfId="121"/>
    <cellStyle name="Zvýraznění 4" xfId="122"/>
    <cellStyle name="Zvýraznění 5" xfId="123"/>
    <cellStyle name="Zvýraznění 6" xfId="1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61</xdr:row>
      <xdr:rowOff>0</xdr:rowOff>
    </xdr:from>
    <xdr:ext cx="57150" cy="200025"/>
    <xdr:sp fLocksText="0">
      <xdr:nvSpPr>
        <xdr:cNvPr id="1"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2"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3" name="Text Box 4"/>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4" name="Text Box 5"/>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57150" cy="200025"/>
    <xdr:sp fLocksText="0">
      <xdr:nvSpPr>
        <xdr:cNvPr id="5" name="Text Box 7"/>
        <xdr:cNvSpPr txBox="1">
          <a:spLocks noChangeArrowheads="1"/>
        </xdr:cNvSpPr>
      </xdr:nvSpPr>
      <xdr:spPr>
        <a:xfrm>
          <a:off x="861060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7"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8"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9"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10"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66675" cy="200025"/>
    <xdr:sp fLocksText="0">
      <xdr:nvSpPr>
        <xdr:cNvPr id="11" name="Text Box 1"/>
        <xdr:cNvSpPr txBox="1">
          <a:spLocks noChangeArrowheads="1"/>
        </xdr:cNvSpPr>
      </xdr:nvSpPr>
      <xdr:spPr>
        <a:xfrm>
          <a:off x="861060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161925</xdr:rowOff>
    </xdr:from>
    <xdr:ext cx="66675" cy="295275"/>
    <xdr:sp fLocksText="0">
      <xdr:nvSpPr>
        <xdr:cNvPr id="12" name="Text Box 1"/>
        <xdr:cNvSpPr txBox="1">
          <a:spLocks noChangeArrowheads="1"/>
        </xdr:cNvSpPr>
      </xdr:nvSpPr>
      <xdr:spPr>
        <a:xfrm>
          <a:off x="4095750" y="4657725"/>
          <a:ext cx="666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161925</xdr:rowOff>
    </xdr:from>
    <xdr:ext cx="85725" cy="295275"/>
    <xdr:sp fLocksText="0">
      <xdr:nvSpPr>
        <xdr:cNvPr id="13" name="Text Box 1"/>
        <xdr:cNvSpPr txBox="1">
          <a:spLocks noChangeArrowheads="1"/>
        </xdr:cNvSpPr>
      </xdr:nvSpPr>
      <xdr:spPr>
        <a:xfrm>
          <a:off x="8610600" y="46577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4"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6" name="Text Box 3"/>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7" name="Text Box 4"/>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8" name="Text Box 5"/>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9" name="Text Box 6"/>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57150" cy="200025"/>
    <xdr:sp fLocksText="0">
      <xdr:nvSpPr>
        <xdr:cNvPr id="20" name="Text Box 7"/>
        <xdr:cNvSpPr txBox="1">
          <a:spLocks noChangeArrowheads="1"/>
        </xdr:cNvSpPr>
      </xdr:nvSpPr>
      <xdr:spPr>
        <a:xfrm>
          <a:off x="861060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2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22"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23"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2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25"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66675" cy="200025"/>
    <xdr:sp fLocksText="0">
      <xdr:nvSpPr>
        <xdr:cNvPr id="26" name="Text Box 1"/>
        <xdr:cNvSpPr txBox="1">
          <a:spLocks noChangeArrowheads="1"/>
        </xdr:cNvSpPr>
      </xdr:nvSpPr>
      <xdr:spPr>
        <a:xfrm>
          <a:off x="861060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2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28"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29"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30"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3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32"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33"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3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35"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36"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37"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38"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3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4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1"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2" name="Text Box 2"/>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3"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66675" cy="200025"/>
    <xdr:sp fLocksText="0">
      <xdr:nvSpPr>
        <xdr:cNvPr id="44" name="Text Box 1"/>
        <xdr:cNvSpPr txBox="1">
          <a:spLocks noChangeArrowheads="1"/>
        </xdr:cNvSpPr>
      </xdr:nvSpPr>
      <xdr:spPr>
        <a:xfrm>
          <a:off x="861060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57150" cy="200025"/>
    <xdr:sp fLocksText="0">
      <xdr:nvSpPr>
        <xdr:cNvPr id="45" name="Text Box 2"/>
        <xdr:cNvSpPr txBox="1">
          <a:spLocks noChangeArrowheads="1"/>
        </xdr:cNvSpPr>
      </xdr:nvSpPr>
      <xdr:spPr>
        <a:xfrm>
          <a:off x="861060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66675" cy="200025"/>
    <xdr:sp fLocksText="0">
      <xdr:nvSpPr>
        <xdr:cNvPr id="46" name="Text Box 1"/>
        <xdr:cNvSpPr txBox="1">
          <a:spLocks noChangeArrowheads="1"/>
        </xdr:cNvSpPr>
      </xdr:nvSpPr>
      <xdr:spPr>
        <a:xfrm>
          <a:off x="861060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7"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8" name="Text Box 2"/>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49"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50" name="Text Box 1"/>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51" name="Text Box 2"/>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52" name="Text Box 1"/>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53"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54"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55"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5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57"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58"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5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6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1"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2"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3"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4"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5"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66"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6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68"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6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7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7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72"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73"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7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7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7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7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78"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7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8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8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82"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83"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8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8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8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87"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88"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89"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0"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1"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2"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3"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4" name="Text Box 1"/>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76200" cy="200025"/>
    <xdr:sp fLocksText="0">
      <xdr:nvSpPr>
        <xdr:cNvPr id="95" name="Text Box 2"/>
        <xdr:cNvSpPr txBox="1">
          <a:spLocks noChangeArrowheads="1"/>
        </xdr:cNvSpPr>
      </xdr:nvSpPr>
      <xdr:spPr>
        <a:xfrm>
          <a:off x="4095750" y="12887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64</xdr:row>
      <xdr:rowOff>28575</xdr:rowOff>
    </xdr:from>
    <xdr:ext cx="85725" cy="200025"/>
    <xdr:sp fLocksText="0">
      <xdr:nvSpPr>
        <xdr:cNvPr id="96" name="Text Box 1"/>
        <xdr:cNvSpPr txBox="1">
          <a:spLocks noChangeArrowheads="1"/>
        </xdr:cNvSpPr>
      </xdr:nvSpPr>
      <xdr:spPr>
        <a:xfrm>
          <a:off x="4095750" y="1345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9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98"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9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0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0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02"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03"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0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0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0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0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108"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09"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110"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11"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12"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113"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14"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66675" cy="200025"/>
    <xdr:sp fLocksText="0">
      <xdr:nvSpPr>
        <xdr:cNvPr id="115"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57150" cy="200025"/>
    <xdr:sp fLocksText="0">
      <xdr:nvSpPr>
        <xdr:cNvPr id="116"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161925</xdr:rowOff>
    </xdr:from>
    <xdr:ext cx="85725" cy="295275"/>
    <xdr:sp fLocksText="0">
      <xdr:nvSpPr>
        <xdr:cNvPr id="117" name="Text Box 1"/>
        <xdr:cNvSpPr txBox="1">
          <a:spLocks noChangeArrowheads="1"/>
        </xdr:cNvSpPr>
      </xdr:nvSpPr>
      <xdr:spPr>
        <a:xfrm>
          <a:off x="8610600" y="46577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161925</xdr:rowOff>
    </xdr:from>
    <xdr:ext cx="85725" cy="295275"/>
    <xdr:sp fLocksText="0">
      <xdr:nvSpPr>
        <xdr:cNvPr id="118" name="Text Box 1"/>
        <xdr:cNvSpPr txBox="1">
          <a:spLocks noChangeArrowheads="1"/>
        </xdr:cNvSpPr>
      </xdr:nvSpPr>
      <xdr:spPr>
        <a:xfrm>
          <a:off x="8610600" y="46577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31</xdr:row>
      <xdr:rowOff>161925</xdr:rowOff>
    </xdr:from>
    <xdr:ext cx="85725" cy="295275"/>
    <xdr:sp fLocksText="0">
      <xdr:nvSpPr>
        <xdr:cNvPr id="119" name="Text Box 1"/>
        <xdr:cNvSpPr txBox="1">
          <a:spLocks noChangeArrowheads="1"/>
        </xdr:cNvSpPr>
      </xdr:nvSpPr>
      <xdr:spPr>
        <a:xfrm>
          <a:off x="8610600" y="46577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57150" cy="200025"/>
    <xdr:sp fLocksText="0">
      <xdr:nvSpPr>
        <xdr:cNvPr id="120" name="Text Box 7"/>
        <xdr:cNvSpPr txBox="1">
          <a:spLocks noChangeArrowheads="1"/>
        </xdr:cNvSpPr>
      </xdr:nvSpPr>
      <xdr:spPr>
        <a:xfrm>
          <a:off x="861060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85725" cy="200025"/>
    <xdr:sp fLocksText="0">
      <xdr:nvSpPr>
        <xdr:cNvPr id="121" name="Text Box 1"/>
        <xdr:cNvSpPr txBox="1">
          <a:spLocks noChangeArrowheads="1"/>
        </xdr:cNvSpPr>
      </xdr:nvSpPr>
      <xdr:spPr>
        <a:xfrm>
          <a:off x="8610600" y="12887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61</xdr:row>
      <xdr:rowOff>0</xdr:rowOff>
    </xdr:from>
    <xdr:ext cx="66675" cy="200025"/>
    <xdr:sp fLocksText="0">
      <xdr:nvSpPr>
        <xdr:cNvPr id="122" name="Text Box 1"/>
        <xdr:cNvSpPr txBox="1">
          <a:spLocks noChangeArrowheads="1"/>
        </xdr:cNvSpPr>
      </xdr:nvSpPr>
      <xdr:spPr>
        <a:xfrm>
          <a:off x="861060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1924050</xdr:colOff>
      <xdr:row>43</xdr:row>
      <xdr:rowOff>104775</xdr:rowOff>
    </xdr:from>
    <xdr:ext cx="1028700" cy="295275"/>
    <xdr:sp fLocksText="0">
      <xdr:nvSpPr>
        <xdr:cNvPr id="123" name="Text Box 1"/>
        <xdr:cNvSpPr txBox="1">
          <a:spLocks noChangeArrowheads="1"/>
        </xdr:cNvSpPr>
      </xdr:nvSpPr>
      <xdr:spPr>
        <a:xfrm flipH="1">
          <a:off x="6953250" y="7410450"/>
          <a:ext cx="10287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24"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2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2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27"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28"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29"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30"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31"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32"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33"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3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35"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36"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37"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38"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39"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40"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2"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43"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5"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46"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7"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48"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49"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50"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51"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52" name="Text Box 1"/>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53"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54"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55"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66675" cy="200025"/>
    <xdr:sp fLocksText="0">
      <xdr:nvSpPr>
        <xdr:cNvPr id="156" name="Text Box 1"/>
        <xdr:cNvSpPr txBox="1">
          <a:spLocks noChangeArrowheads="1"/>
        </xdr:cNvSpPr>
      </xdr:nvSpPr>
      <xdr:spPr>
        <a:xfrm>
          <a:off x="4095750" y="128873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57150" cy="200025"/>
    <xdr:sp fLocksText="0">
      <xdr:nvSpPr>
        <xdr:cNvPr id="157" name="Text Box 2"/>
        <xdr:cNvSpPr txBox="1">
          <a:spLocks noChangeArrowheads="1"/>
        </xdr:cNvSpPr>
      </xdr:nvSpPr>
      <xdr:spPr>
        <a:xfrm>
          <a:off x="4095750" y="12887325"/>
          <a:ext cx="571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158" name="Text Box 1"/>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159" name="Text Box 2"/>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61</xdr:row>
      <xdr:rowOff>0</xdr:rowOff>
    </xdr:from>
    <xdr:ext cx="47625" cy="200025"/>
    <xdr:sp fLocksText="0">
      <xdr:nvSpPr>
        <xdr:cNvPr id="160" name="Text Box 1"/>
        <xdr:cNvSpPr txBox="1">
          <a:spLocks noChangeArrowheads="1"/>
        </xdr:cNvSpPr>
      </xdr:nvSpPr>
      <xdr:spPr>
        <a:xfrm flipH="1">
          <a:off x="4095750" y="12887325"/>
          <a:ext cx="47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1924050</xdr:colOff>
      <xdr:row>43</xdr:row>
      <xdr:rowOff>104775</xdr:rowOff>
    </xdr:from>
    <xdr:ext cx="1028700" cy="295275"/>
    <xdr:sp fLocksText="0">
      <xdr:nvSpPr>
        <xdr:cNvPr id="161" name="Text Box 1"/>
        <xdr:cNvSpPr txBox="1">
          <a:spLocks noChangeArrowheads="1"/>
        </xdr:cNvSpPr>
      </xdr:nvSpPr>
      <xdr:spPr>
        <a:xfrm flipH="1">
          <a:off x="6953250" y="7410450"/>
          <a:ext cx="10287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1924050</xdr:colOff>
      <xdr:row>43</xdr:row>
      <xdr:rowOff>104775</xdr:rowOff>
    </xdr:from>
    <xdr:ext cx="1028700" cy="295275"/>
    <xdr:sp fLocksText="0">
      <xdr:nvSpPr>
        <xdr:cNvPr id="162" name="Text Box 1"/>
        <xdr:cNvSpPr txBox="1">
          <a:spLocks noChangeArrowheads="1"/>
        </xdr:cNvSpPr>
      </xdr:nvSpPr>
      <xdr:spPr>
        <a:xfrm flipH="1">
          <a:off x="6953250" y="7410450"/>
          <a:ext cx="10287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108</xdr:row>
      <xdr:rowOff>0</xdr:rowOff>
    </xdr:from>
    <xdr:to>
      <xdr:col>8</xdr:col>
      <xdr:colOff>342900</xdr:colOff>
      <xdr:row>108</xdr:row>
      <xdr:rowOff>0</xdr:rowOff>
    </xdr:to>
    <xdr:sp>
      <xdr:nvSpPr>
        <xdr:cNvPr id="1" name="Line 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 name="Line 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3" name="Line 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4" name="Line 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5" name="Line 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6" name="Line 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7" name="Line 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8" name="Line 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9" name="Line 1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 name="Line 1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 name="Line 1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2" name="Line 1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3" name="Line 1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4" name="Line 15"/>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5" name="Line 16"/>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6" name="Line 17"/>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7" name="Line 18"/>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8" name="Line 19"/>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9" name="Line 20"/>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0" name="Line 21"/>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1" name="Line 22"/>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2" name="Line 23"/>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3" name="Line 24"/>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4" name="Line 25"/>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5" name="Line 26"/>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26" name="Line 27"/>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27" name="Line 2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28" name="Line 2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29" name="Line 3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0" name="Line 3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1" name="Line 3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2" name="Line 3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3" name="Line 3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4" name="Line 3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5" name="Line 3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6" name="Line 3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7" name="Line 3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8" name="Line 3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39" name="Line 4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0" name="Line 4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1" name="Line 4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2" name="Line 4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3" name="Line 4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4" name="Line 4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5" name="Line 4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6" name="Line 4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7" name="Line 4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8" name="Line 4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49" name="Line 5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50" name="Line 5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51" name="Line 5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52" name="Line 5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3" name="Line 5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4" name="Line 5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5" name="Line 5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6" name="Line 5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7" name="Line 5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8" name="Line 5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59" name="Line 6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0" name="Line 6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1" name="Line 6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2" name="Line 6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3" name="Line 6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4" name="Line 6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65" name="Line 6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66" name="Line 6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67" name="Line 6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68" name="Line 6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69" name="Line 7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0" name="Line 7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1" name="Line 7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2" name="Line 7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3" name="Line 7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4" name="Line 7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5" name="Line 7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6" name="Line 7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7" name="Line 7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78" name="Line 7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79" name="Line 8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0" name="Line 8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1" name="Line 8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2" name="Line 8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3" name="Line 8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4" name="Line 8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5" name="Line 8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6" name="Line 8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7" name="Line 8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8" name="Line 8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89" name="Line 9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90" name="Line 9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91" name="Line 9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2" name="Line 9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3" name="Line 9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4" name="Line 9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5" name="Line 9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6" name="Line 9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7" name="Line 9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8" name="Line 9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99" name="Line 10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00" name="Line 10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01" name="Line 10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02" name="Line 10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03" name="Line 10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04" name="Line 10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5" name="Line 11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6" name="Line 11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7" name="Line 11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8" name="Line 12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09" name="Line 12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0" name="Line 12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1" name="Line 12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2" name="Line 12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3" name="Line 12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4" name="Line 12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5" name="Line 12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6" name="Line 12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117" name="Line 12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18" name="Line 130"/>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19" name="Line 131"/>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0" name="Line 132"/>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1" name="Line 133"/>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2" name="Line 134"/>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3" name="Line 135"/>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4" name="Line 136"/>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5" name="Line 137"/>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6" name="Line 138"/>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108</xdr:row>
      <xdr:rowOff>0</xdr:rowOff>
    </xdr:from>
    <xdr:to>
      <xdr:col>4</xdr:col>
      <xdr:colOff>342900</xdr:colOff>
      <xdr:row>108</xdr:row>
      <xdr:rowOff>0</xdr:rowOff>
    </xdr:to>
    <xdr:sp>
      <xdr:nvSpPr>
        <xdr:cNvPr id="127" name="Line 139"/>
        <xdr:cNvSpPr>
          <a:spLocks/>
        </xdr:cNvSpPr>
      </xdr:nvSpPr>
      <xdr:spPr>
        <a:xfrm>
          <a:off x="146685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28" name="Line 14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29" name="Line 14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0" name="Line 14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1" name="Line 14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2" name="Line 14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3" name="Line 14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4" name="Line 14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5" name="Line 15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6" name="Line 15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7" name="Line 15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8" name="Line 15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39" name="Line 15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40" name="Line 15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1" name="Line 15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2" name="Line 15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3" name="Line 15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4" name="Line 15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5" name="Line 16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6" name="Line 16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7" name="Line 16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8" name="Line 16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49" name="Line 16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50" name="Line 16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51" name="Line 16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52" name="Line 16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53" name="Line 16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4" name="Line 16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5" name="Line 17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6" name="Line 17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7" name="Line 17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8" name="Line 17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59" name="Line 17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0" name="Line 17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1" name="Line 17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2" name="Line 17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3" name="Line 17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4" name="Line 17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5" name="Line 18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66" name="Line 18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67" name="Line 18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68" name="Line 18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69" name="Line 18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0" name="Line 18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1" name="Line 18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2" name="Line 18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3" name="Line 18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4" name="Line 18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5" name="Line 19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6" name="Line 19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7" name="Line 19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8" name="Line 19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79" name="Line 19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0" name="Line 195"/>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1" name="Line 196"/>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2" name="Line 197"/>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3" name="Line 198"/>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4" name="Line 199"/>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5" name="Line 200"/>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6" name="Line 201"/>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7" name="Line 202"/>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8" name="Line 203"/>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108</xdr:row>
      <xdr:rowOff>0</xdr:rowOff>
    </xdr:from>
    <xdr:to>
      <xdr:col>13</xdr:col>
      <xdr:colOff>342900</xdr:colOff>
      <xdr:row>108</xdr:row>
      <xdr:rowOff>0</xdr:rowOff>
    </xdr:to>
    <xdr:sp>
      <xdr:nvSpPr>
        <xdr:cNvPr id="189" name="Line 204"/>
        <xdr:cNvSpPr>
          <a:spLocks/>
        </xdr:cNvSpPr>
      </xdr:nvSpPr>
      <xdr:spPr>
        <a:xfrm>
          <a:off x="9058275"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200025</xdr:colOff>
      <xdr:row>111</xdr:row>
      <xdr:rowOff>9525</xdr:rowOff>
    </xdr:from>
    <xdr:to>
      <xdr:col>13</xdr:col>
      <xdr:colOff>333375</xdr:colOff>
      <xdr:row>111</xdr:row>
      <xdr:rowOff>9525</xdr:rowOff>
    </xdr:to>
    <xdr:sp>
      <xdr:nvSpPr>
        <xdr:cNvPr id="190" name="Line 205"/>
        <xdr:cNvSpPr>
          <a:spLocks/>
        </xdr:cNvSpPr>
      </xdr:nvSpPr>
      <xdr:spPr>
        <a:xfrm>
          <a:off x="9048750" y="578453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1" name="Line 20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2" name="Line 20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3" name="Line 21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4" name="Line 211"/>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5" name="Line 212"/>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6" name="Line 213"/>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7" name="Line 214"/>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8" name="Line 215"/>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199" name="Line 216"/>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200" name="Line 217"/>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201" name="Line 218"/>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202" name="Line 219"/>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108</xdr:row>
      <xdr:rowOff>0</xdr:rowOff>
    </xdr:from>
    <xdr:to>
      <xdr:col>7</xdr:col>
      <xdr:colOff>342900</xdr:colOff>
      <xdr:row>108</xdr:row>
      <xdr:rowOff>0</xdr:rowOff>
    </xdr:to>
    <xdr:sp>
      <xdr:nvSpPr>
        <xdr:cNvPr id="203" name="Line 220"/>
        <xdr:cNvSpPr>
          <a:spLocks/>
        </xdr:cNvSpPr>
      </xdr:nvSpPr>
      <xdr:spPr>
        <a:xfrm>
          <a:off x="5600700" y="572547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4" name="Line 22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5" name="Line 22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6" name="Line 22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7" name="Line 22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8" name="Line 22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09" name="Line 23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0" name="Line 23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1" name="Line 23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2" name="Line 23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3" name="Line 23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4" name="Line 23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5" name="Line 23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6" name="Line 23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7" name="Line 23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8" name="Line 23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19" name="Line 24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0" name="Line 24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1" name="Line 24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2" name="Line 24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3" name="Line 24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4" name="Line 24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5" name="Line 24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6" name="Line 24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7" name="Line 24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8" name="Line 24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29" name="Line 25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0" name="Line 25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1" name="Line 25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2" name="Line 25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3" name="Line 254"/>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4" name="Line 255"/>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5" name="Line 256"/>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6" name="Line 257"/>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7" name="Line 258"/>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8" name="Line 259"/>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39" name="Line 260"/>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40" name="Line 261"/>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41" name="Line 262"/>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108</xdr:row>
      <xdr:rowOff>0</xdr:rowOff>
    </xdr:from>
    <xdr:to>
      <xdr:col>8</xdr:col>
      <xdr:colOff>342900</xdr:colOff>
      <xdr:row>108</xdr:row>
      <xdr:rowOff>0</xdr:rowOff>
    </xdr:to>
    <xdr:sp>
      <xdr:nvSpPr>
        <xdr:cNvPr id="242" name="Line 263"/>
        <xdr:cNvSpPr>
          <a:spLocks/>
        </xdr:cNvSpPr>
      </xdr:nvSpPr>
      <xdr:spPr>
        <a:xfrm>
          <a:off x="6229350" y="5725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3" name="Line 26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4" name="Line 26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5" name="Line 27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6" name="Line 27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7" name="Line 27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8" name="Line 27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49" name="Line 27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0" name="Line 27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1" name="Line 27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2" name="Line 27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3" name="Line 27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4" name="Line 27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255" name="Line 28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56" name="Line 281"/>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57" name="Line 282"/>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58" name="Line 283"/>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59" name="Line 284"/>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0" name="Line 285"/>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1" name="Line 286"/>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2" name="Line 287"/>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3" name="Line 288"/>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4" name="Line 289"/>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5" name="Line 290"/>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6" name="Line 291"/>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7" name="Line 292"/>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268" name="Line 293"/>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69" name="Line 29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0" name="Line 29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1" name="Line 29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2" name="Line 29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3" name="Line 29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4" name="Line 29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5" name="Line 30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6" name="Line 30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7" name="Line 30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8" name="Line 30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79" name="Line 30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0" name="Line 30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1" name="Line 30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2" name="Line 30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3" name="Line 30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4" name="Line 30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5" name="Line 31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6" name="Line 31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7" name="Line 31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8" name="Line 31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89" name="Line 31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0" name="Line 31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1" name="Line 31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2" name="Line 31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3" name="Line 31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4" name="Line 31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5" name="Line 32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6" name="Line 32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7" name="Line 32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8" name="Line 32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299" name="Line 32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0" name="Line 32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1" name="Line 32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2" name="Line 32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3" name="Line 32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4" name="Line 32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5" name="Line 33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6" name="Line 33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07" name="Line 33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08" name="Line 33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09" name="Line 33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0" name="Line 33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1" name="Line 33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2" name="Line 33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3" name="Line 33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4" name="Line 33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5" name="Line 34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6" name="Line 34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7" name="Line 34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8" name="Line 34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19" name="Line 34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20" name="Line 34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1" name="Line 346"/>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2" name="Line 347"/>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3" name="Line 348"/>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4" name="Line 349"/>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5" name="Line 350"/>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6" name="Line 351"/>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7" name="Line 352"/>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8" name="Line 353"/>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29" name="Line 354"/>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99</xdr:row>
      <xdr:rowOff>0</xdr:rowOff>
    </xdr:from>
    <xdr:to>
      <xdr:col>4</xdr:col>
      <xdr:colOff>342900</xdr:colOff>
      <xdr:row>99</xdr:row>
      <xdr:rowOff>0</xdr:rowOff>
    </xdr:to>
    <xdr:sp>
      <xdr:nvSpPr>
        <xdr:cNvPr id="330" name="Line 355"/>
        <xdr:cNvSpPr>
          <a:spLocks/>
        </xdr:cNvSpPr>
      </xdr:nvSpPr>
      <xdr:spPr>
        <a:xfrm>
          <a:off x="146685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1" name="Line 35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2" name="Line 35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3" name="Line 35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4" name="Line 35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5" name="Line 36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6" name="Line 36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7" name="Line 36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8" name="Line 36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39" name="Line 36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0" name="Line 36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1" name="Line 36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2" name="Line 36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3" name="Line 36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4" name="Line 36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5" name="Line 37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6" name="Line 37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7" name="Line 37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8" name="Line 37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49" name="Line 37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0" name="Line 37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1" name="Line 37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2" name="Line 37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3" name="Line 37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4" name="Line 37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5" name="Line 38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6" name="Line 38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7" name="Line 38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8" name="Line 38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59" name="Line 38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0" name="Line 385"/>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1" name="Line 386"/>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2" name="Line 387"/>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3" name="Line 388"/>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4" name="Line 389"/>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5" name="Line 390"/>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6" name="Line 391"/>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7" name="Line 392"/>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8" name="Line 393"/>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99</xdr:row>
      <xdr:rowOff>0</xdr:rowOff>
    </xdr:from>
    <xdr:to>
      <xdr:col>7</xdr:col>
      <xdr:colOff>342900</xdr:colOff>
      <xdr:row>99</xdr:row>
      <xdr:rowOff>0</xdr:rowOff>
    </xdr:to>
    <xdr:sp>
      <xdr:nvSpPr>
        <xdr:cNvPr id="369" name="Line 394"/>
        <xdr:cNvSpPr>
          <a:spLocks/>
        </xdr:cNvSpPr>
      </xdr:nvSpPr>
      <xdr:spPr>
        <a:xfrm>
          <a:off x="5600700" y="538067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0" name="Line 39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1" name="Line 39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2" name="Line 39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3" name="Line 39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4" name="Line 39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5" name="Line 40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6" name="Line 40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7" name="Line 40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8" name="Line 40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79" name="Line 40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0" name="Line 40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1" name="Line 40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2" name="Line 40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3" name="Line 40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4" name="Line 40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5" name="Line 41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6" name="Line 41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7" name="Line 41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8" name="Line 41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89" name="Line 41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0" name="Line 41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1" name="Line 41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2" name="Line 41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3" name="Line 41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4" name="Line 41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5" name="Line 42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6" name="Line 42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7" name="Line 42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8" name="Line 42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399" name="Line 424"/>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0" name="Line 425"/>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1" name="Line 426"/>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2" name="Line 427"/>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3" name="Line 428"/>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4" name="Line 429"/>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5" name="Line 430"/>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6" name="Line 431"/>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7" name="Line 432"/>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99</xdr:row>
      <xdr:rowOff>0</xdr:rowOff>
    </xdr:from>
    <xdr:to>
      <xdr:col>8</xdr:col>
      <xdr:colOff>342900</xdr:colOff>
      <xdr:row>99</xdr:row>
      <xdr:rowOff>0</xdr:rowOff>
    </xdr:to>
    <xdr:sp>
      <xdr:nvSpPr>
        <xdr:cNvPr id="408" name="Line 433"/>
        <xdr:cNvSpPr>
          <a:spLocks/>
        </xdr:cNvSpPr>
      </xdr:nvSpPr>
      <xdr:spPr>
        <a:xfrm>
          <a:off x="6229350"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09" name="Line 26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0" name="Line 26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1" name="Line 27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2" name="Line 27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3" name="Line 27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4" name="Line 27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5" name="Line 27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6" name="Line 27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7" name="Line 27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8" name="Line 27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19" name="Line 27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20" name="Line 27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21" name="Line 28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2" name="Line 281"/>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3" name="Line 282"/>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4" name="Line 283"/>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5" name="Line 284"/>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6" name="Line 285"/>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7" name="Line 286"/>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8" name="Line 287"/>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29" name="Line 288"/>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30" name="Line 289"/>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31" name="Line 290"/>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32" name="Line 291"/>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33" name="Line 292"/>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34" name="Line 293"/>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35" name="Line 29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36" name="Line 29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37" name="Line 29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38" name="Line 29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39" name="Line 29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0" name="Line 29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1" name="Line 30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2" name="Line 30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3" name="Line 30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4" name="Line 30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5" name="Line 30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6" name="Line 30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7" name="Line 30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8" name="Line 30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49" name="Line 30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0" name="Line 30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1" name="Line 31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2" name="Line 31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3" name="Line 31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4" name="Line 31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5" name="Line 31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6" name="Line 31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7" name="Line 31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8" name="Line 31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59" name="Line 31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0" name="Line 31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1" name="Line 32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2" name="Line 32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3" name="Line 32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4" name="Line 32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5" name="Line 32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6" name="Line 32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7" name="Line 32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8" name="Line 32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69" name="Line 32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70" name="Line 32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71" name="Line 33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72" name="Line 33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73" name="Line 33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4" name="Line 33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5" name="Line 33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6" name="Line 33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7" name="Line 33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8" name="Line 33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79" name="Line 33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0" name="Line 33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1" name="Line 34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2" name="Line 34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3" name="Line 34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4" name="Line 34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5" name="Line 34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486" name="Line 34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87" name="Line 346"/>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88" name="Line 347"/>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89" name="Line 348"/>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0" name="Line 349"/>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1" name="Line 350"/>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2" name="Line 351"/>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3" name="Line 352"/>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4" name="Line 353"/>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5" name="Line 354"/>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110</xdr:row>
      <xdr:rowOff>0</xdr:rowOff>
    </xdr:from>
    <xdr:to>
      <xdr:col>4</xdr:col>
      <xdr:colOff>342900</xdr:colOff>
      <xdr:row>110</xdr:row>
      <xdr:rowOff>0</xdr:rowOff>
    </xdr:to>
    <xdr:sp>
      <xdr:nvSpPr>
        <xdr:cNvPr id="496" name="Line 355"/>
        <xdr:cNvSpPr>
          <a:spLocks/>
        </xdr:cNvSpPr>
      </xdr:nvSpPr>
      <xdr:spPr>
        <a:xfrm>
          <a:off x="146685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97" name="Line 35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98" name="Line 35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499" name="Line 35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0" name="Line 35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1" name="Line 36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2" name="Line 36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3" name="Line 36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4" name="Line 36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5" name="Line 36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6" name="Line 36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7" name="Line 36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8" name="Line 36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09" name="Line 36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0" name="Line 36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1" name="Line 37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2" name="Line 37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3" name="Line 37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4" name="Line 37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5" name="Line 37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6" name="Line 37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7" name="Line 37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8" name="Line 37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19" name="Line 37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0" name="Line 37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1" name="Line 38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2" name="Line 38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3" name="Line 38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4" name="Line 38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5" name="Line 38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6" name="Line 385"/>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7" name="Line 386"/>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8" name="Line 387"/>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29" name="Line 388"/>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0" name="Line 389"/>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1" name="Line 390"/>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2" name="Line 391"/>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3" name="Line 392"/>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4" name="Line 393"/>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110</xdr:row>
      <xdr:rowOff>0</xdr:rowOff>
    </xdr:from>
    <xdr:to>
      <xdr:col>7</xdr:col>
      <xdr:colOff>342900</xdr:colOff>
      <xdr:row>110</xdr:row>
      <xdr:rowOff>0</xdr:rowOff>
    </xdr:to>
    <xdr:sp>
      <xdr:nvSpPr>
        <xdr:cNvPr id="535" name="Line 394"/>
        <xdr:cNvSpPr>
          <a:spLocks/>
        </xdr:cNvSpPr>
      </xdr:nvSpPr>
      <xdr:spPr>
        <a:xfrm>
          <a:off x="5600700" y="576453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36" name="Line 39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37" name="Line 39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38" name="Line 39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39" name="Line 39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0" name="Line 39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1" name="Line 40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2" name="Line 40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3" name="Line 40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4" name="Line 40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5" name="Line 40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6" name="Line 40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7" name="Line 40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8" name="Line 40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49" name="Line 40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0" name="Line 40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1" name="Line 41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2" name="Line 41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3" name="Line 41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4" name="Line 41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5" name="Line 41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6" name="Line 41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7" name="Line 41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8" name="Line 41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59" name="Line 41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0" name="Line 41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1" name="Line 42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2" name="Line 42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3" name="Line 42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4" name="Line 42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5" name="Line 424"/>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6" name="Line 425"/>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7" name="Line 426"/>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8" name="Line 427"/>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69" name="Line 428"/>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70" name="Line 429"/>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71" name="Line 430"/>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72" name="Line 431"/>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73" name="Line 432"/>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110</xdr:row>
      <xdr:rowOff>0</xdr:rowOff>
    </xdr:from>
    <xdr:to>
      <xdr:col>8</xdr:col>
      <xdr:colOff>342900</xdr:colOff>
      <xdr:row>110</xdr:row>
      <xdr:rowOff>0</xdr:rowOff>
    </xdr:to>
    <xdr:sp>
      <xdr:nvSpPr>
        <xdr:cNvPr id="574" name="Line 433"/>
        <xdr:cNvSpPr>
          <a:spLocks/>
        </xdr:cNvSpPr>
      </xdr:nvSpPr>
      <xdr:spPr>
        <a:xfrm>
          <a:off x="6229350" y="5764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8;&#225;st%20B%20-%20N&#225;vrh%20pl&#225;nu%20investic%20rok%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ást B Rek. investice"/>
      <sheetName val="Investice 2015"/>
    </sheetNames>
    <sheetDataSet>
      <sheetData sheetId="1">
        <row r="5">
          <cell r="J5" t="str">
            <v>Dotace 2015 dle nových zásad ROP</v>
          </cell>
        </row>
        <row r="29">
          <cell r="G29">
            <v>87577</v>
          </cell>
          <cell r="H29">
            <v>87577</v>
          </cell>
          <cell r="I29">
            <v>67857</v>
          </cell>
          <cell r="J29">
            <v>114357</v>
          </cell>
        </row>
        <row r="69">
          <cell r="G69">
            <v>10880</v>
          </cell>
          <cell r="H69">
            <v>10880</v>
          </cell>
          <cell r="I69">
            <v>0</v>
          </cell>
        </row>
        <row r="78">
          <cell r="G78">
            <v>15000</v>
          </cell>
          <cell r="H78">
            <v>15000</v>
          </cell>
          <cell r="K78">
            <v>0</v>
          </cell>
        </row>
        <row r="108">
          <cell r="G108">
            <v>58990</v>
          </cell>
          <cell r="H108">
            <v>58990</v>
          </cell>
          <cell r="I108">
            <v>34018</v>
          </cell>
          <cell r="J108">
            <v>20145</v>
          </cell>
          <cell r="K108">
            <v>291200</v>
          </cell>
          <cell r="L108">
            <v>12124</v>
          </cell>
        </row>
        <row r="122">
          <cell r="G122">
            <v>68935</v>
          </cell>
          <cell r="H122">
            <v>68935</v>
          </cell>
          <cell r="I122">
            <v>36157</v>
          </cell>
          <cell r="J122">
            <v>36157</v>
          </cell>
        </row>
        <row r="133">
          <cell r="G133">
            <v>5500</v>
          </cell>
          <cell r="H133">
            <v>5500</v>
          </cell>
          <cell r="I133">
            <v>0</v>
          </cell>
        </row>
        <row r="139">
          <cell r="G139">
            <v>300</v>
          </cell>
          <cell r="H139">
            <v>300</v>
          </cell>
          <cell r="I139">
            <v>0</v>
          </cell>
          <cell r="J139">
            <v>0</v>
          </cell>
        </row>
        <row r="156">
          <cell r="G156">
            <v>33480</v>
          </cell>
          <cell r="H156">
            <v>33480</v>
          </cell>
          <cell r="I156">
            <v>0</v>
          </cell>
        </row>
        <row r="159">
          <cell r="L159">
            <v>17564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
      <selection activeCell="R25" sqref="R25"/>
    </sheetView>
  </sheetViews>
  <sheetFormatPr defaultColWidth="9.140625" defaultRowHeight="12.75"/>
  <cols>
    <col min="1" max="1" width="18.140625" style="264" customWidth="1"/>
    <col min="2" max="4" width="9.140625" style="264" customWidth="1"/>
    <col min="5" max="5" width="11.57421875" style="264" customWidth="1"/>
    <col min="6" max="6" width="9.140625" style="264" customWidth="1"/>
    <col min="7" max="7" width="19.57421875" style="264" customWidth="1"/>
    <col min="8" max="16384" width="9.140625" style="264" customWidth="1"/>
  </cols>
  <sheetData>
    <row r="1" spans="2:8" ht="15.75">
      <c r="B1" s="338"/>
      <c r="C1" s="338"/>
      <c r="D1" s="338"/>
      <c r="E1" s="338"/>
      <c r="F1" s="338"/>
      <c r="G1" s="338"/>
      <c r="H1" s="338"/>
    </row>
    <row r="2" spans="2:8" ht="15.75">
      <c r="B2" s="338" t="s">
        <v>625</v>
      </c>
      <c r="C2" s="338"/>
      <c r="D2" s="338"/>
      <c r="E2" s="338"/>
      <c r="F2" s="338"/>
      <c r="G2" s="338"/>
      <c r="H2" s="338"/>
    </row>
    <row r="3" spans="2:8" ht="15.75">
      <c r="B3" s="338" t="s">
        <v>624</v>
      </c>
      <c r="C3" s="338"/>
      <c r="D3" s="338"/>
      <c r="E3" s="338"/>
      <c r="F3" s="338"/>
      <c r="G3" s="338"/>
      <c r="H3" s="338"/>
    </row>
    <row r="4" spans="2:8" ht="15.75">
      <c r="B4" s="338"/>
      <c r="C4" s="338"/>
      <c r="D4" s="338"/>
      <c r="E4" s="338"/>
      <c r="F4" s="338"/>
      <c r="G4" s="338"/>
      <c r="H4" s="338"/>
    </row>
    <row r="5" ht="15.75">
      <c r="A5" s="338"/>
    </row>
    <row r="6" ht="15.75">
      <c r="A6" s="338"/>
    </row>
    <row r="7" ht="15.75">
      <c r="A7" s="263" t="s">
        <v>432</v>
      </c>
    </row>
    <row r="9" spans="1:7" ht="15">
      <c r="A9" s="265"/>
      <c r="B9" s="337" t="s">
        <v>636</v>
      </c>
      <c r="C9" s="337"/>
      <c r="D9" s="337"/>
      <c r="E9" s="337"/>
      <c r="F9" s="337"/>
      <c r="G9" s="337"/>
    </row>
    <row r="10" spans="1:7" ht="15">
      <c r="A10" s="265"/>
      <c r="B10" s="337" t="s">
        <v>873</v>
      </c>
      <c r="C10" s="337"/>
      <c r="D10" s="337"/>
      <c r="E10" s="337"/>
      <c r="F10" s="337"/>
      <c r="G10" s="337"/>
    </row>
    <row r="11" spans="1:7" ht="15">
      <c r="A11" s="265"/>
      <c r="B11" s="337" t="s">
        <v>626</v>
      </c>
      <c r="C11" s="337"/>
      <c r="D11" s="337"/>
      <c r="E11" s="337"/>
      <c r="F11" s="337"/>
      <c r="G11" s="337"/>
    </row>
    <row r="12" spans="1:7" ht="15">
      <c r="A12" s="265"/>
      <c r="B12" s="337" t="s">
        <v>874</v>
      </c>
      <c r="C12" s="337"/>
      <c r="D12" s="337"/>
      <c r="E12" s="337"/>
      <c r="F12" s="337"/>
      <c r="G12" s="337"/>
    </row>
    <row r="13" spans="1:7" ht="15">
      <c r="A13" s="265"/>
      <c r="B13" s="337" t="s">
        <v>627</v>
      </c>
      <c r="C13" s="337"/>
      <c r="D13" s="337"/>
      <c r="E13" s="337"/>
      <c r="F13" s="337"/>
      <c r="G13" s="337"/>
    </row>
    <row r="14" spans="1:7" ht="15">
      <c r="A14" s="265"/>
      <c r="B14" s="337" t="s">
        <v>875</v>
      </c>
      <c r="C14" s="337"/>
      <c r="D14" s="337"/>
      <c r="E14" s="337"/>
      <c r="F14" s="337"/>
      <c r="G14" s="337"/>
    </row>
    <row r="15" spans="1:7" ht="15">
      <c r="A15" s="265"/>
      <c r="B15" s="337" t="s">
        <v>628</v>
      </c>
      <c r="C15" s="337"/>
      <c r="D15" s="337"/>
      <c r="E15" s="337"/>
      <c r="F15" s="337"/>
      <c r="G15" s="337"/>
    </row>
    <row r="16" spans="1:7" ht="15">
      <c r="A16" s="265"/>
      <c r="B16" s="337" t="s">
        <v>876</v>
      </c>
      <c r="C16" s="337"/>
      <c r="D16" s="337"/>
      <c r="E16" s="337"/>
      <c r="F16" s="337"/>
      <c r="G16" s="337"/>
    </row>
    <row r="17" spans="1:7" ht="15">
      <c r="A17" s="265"/>
      <c r="B17" s="337" t="s">
        <v>629</v>
      </c>
      <c r="C17" s="337"/>
      <c r="D17" s="337"/>
      <c r="E17" s="337"/>
      <c r="F17" s="337"/>
      <c r="G17" s="337"/>
    </row>
    <row r="18" spans="1:7" ht="15">
      <c r="A18" s="265"/>
      <c r="B18" s="337" t="s">
        <v>6</v>
      </c>
      <c r="C18" s="337"/>
      <c r="D18" s="337"/>
      <c r="E18" s="337"/>
      <c r="F18" s="337"/>
      <c r="G18" s="337"/>
    </row>
    <row r="19" spans="1:7" ht="15">
      <c r="A19" s="265"/>
      <c r="B19" s="337" t="s">
        <v>630</v>
      </c>
      <c r="C19" s="337"/>
      <c r="D19" s="337"/>
      <c r="E19" s="337"/>
      <c r="F19" s="337"/>
      <c r="G19" s="337"/>
    </row>
    <row r="20" spans="1:7" ht="15">
      <c r="A20" s="265"/>
      <c r="B20" s="337" t="s">
        <v>877</v>
      </c>
      <c r="C20" s="337"/>
      <c r="D20" s="337"/>
      <c r="E20" s="337"/>
      <c r="F20" s="337"/>
      <c r="G20" s="337"/>
    </row>
    <row r="21" spans="1:7" ht="15">
      <c r="A21" s="265"/>
      <c r="B21" s="337" t="s">
        <v>631</v>
      </c>
      <c r="C21" s="337"/>
      <c r="D21" s="337"/>
      <c r="E21" s="337"/>
      <c r="F21" s="337"/>
      <c r="G21" s="337"/>
    </row>
    <row r="22" spans="1:7" ht="15">
      <c r="A22" s="265"/>
      <c r="B22" s="337" t="s">
        <v>878</v>
      </c>
      <c r="C22" s="337"/>
      <c r="D22" s="337"/>
      <c r="E22" s="337"/>
      <c r="F22" s="337"/>
      <c r="G22" s="337"/>
    </row>
    <row r="23" spans="1:7" ht="15">
      <c r="A23" s="265"/>
      <c r="B23" s="337" t="s">
        <v>632</v>
      </c>
      <c r="C23" s="337"/>
      <c r="D23" s="337"/>
      <c r="E23" s="337"/>
      <c r="F23" s="337"/>
      <c r="G23" s="337"/>
    </row>
    <row r="24" spans="1:7" ht="15">
      <c r="A24" s="265"/>
      <c r="B24" s="337" t="s">
        <v>879</v>
      </c>
      <c r="C24" s="337"/>
      <c r="D24" s="337"/>
      <c r="E24" s="337"/>
      <c r="F24" s="337"/>
      <c r="G24" s="337"/>
    </row>
    <row r="25" spans="1:7" ht="15">
      <c r="A25" s="265"/>
      <c r="B25" s="337" t="s">
        <v>258</v>
      </c>
      <c r="C25" s="337"/>
      <c r="D25" s="337"/>
      <c r="E25" s="337"/>
      <c r="F25" s="337"/>
      <c r="G25" s="337"/>
    </row>
    <row r="26" spans="1:7" ht="15">
      <c r="A26" s="265"/>
      <c r="B26" s="337" t="s">
        <v>880</v>
      </c>
      <c r="C26" s="337"/>
      <c r="D26" s="337"/>
      <c r="E26" s="337"/>
      <c r="F26" s="337"/>
      <c r="G26" s="337"/>
    </row>
    <row r="27" spans="1:7" ht="15">
      <c r="A27" s="265"/>
      <c r="B27" s="337" t="s">
        <v>633</v>
      </c>
      <c r="C27" s="337"/>
      <c r="D27" s="337"/>
      <c r="E27" s="337"/>
      <c r="F27" s="337"/>
      <c r="G27" s="337"/>
    </row>
    <row r="28" spans="1:7" ht="15">
      <c r="A28" s="265"/>
      <c r="B28" s="337" t="s">
        <v>881</v>
      </c>
      <c r="C28" s="337"/>
      <c r="D28" s="337"/>
      <c r="E28" s="337"/>
      <c r="F28" s="337"/>
      <c r="G28" s="337"/>
    </row>
    <row r="29" spans="1:7" ht="15">
      <c r="A29" s="265"/>
      <c r="B29" s="337" t="s">
        <v>634</v>
      </c>
      <c r="C29" s="337"/>
      <c r="D29" s="337"/>
      <c r="E29" s="337"/>
      <c r="F29" s="337"/>
      <c r="G29" s="337"/>
    </row>
    <row r="30" spans="1:7" ht="15">
      <c r="A30" s="265"/>
      <c r="B30" s="337" t="s">
        <v>882</v>
      </c>
      <c r="C30" s="337"/>
      <c r="D30" s="337"/>
      <c r="E30" s="337"/>
      <c r="F30" s="337"/>
      <c r="G30" s="337"/>
    </row>
    <row r="31" spans="1:7" ht="15">
      <c r="A31" s="265"/>
      <c r="B31" s="337" t="s">
        <v>257</v>
      </c>
      <c r="C31" s="337"/>
      <c r="D31" s="337"/>
      <c r="E31" s="337"/>
      <c r="F31" s="337"/>
      <c r="G31" s="337"/>
    </row>
    <row r="32" spans="1:7" ht="15">
      <c r="A32" s="265"/>
      <c r="B32" s="337" t="s">
        <v>883</v>
      </c>
      <c r="C32" s="337"/>
      <c r="D32" s="337"/>
      <c r="E32" s="337"/>
      <c r="F32" s="337"/>
      <c r="G32" s="337"/>
    </row>
    <row r="33" spans="1:7" ht="15">
      <c r="A33" s="265"/>
      <c r="B33" s="337"/>
      <c r="C33" s="337"/>
      <c r="D33" s="337"/>
      <c r="E33" s="337"/>
      <c r="F33" s="337"/>
      <c r="G33" s="337"/>
    </row>
    <row r="34" spans="1:7" ht="15">
      <c r="A34" s="265"/>
      <c r="B34" s="225"/>
      <c r="C34" s="266"/>
      <c r="D34" s="266"/>
      <c r="E34" s="266"/>
      <c r="F34" s="266"/>
      <c r="G34" s="337"/>
    </row>
    <row r="35" spans="1:7" ht="15.75">
      <c r="A35" s="267" t="s">
        <v>767</v>
      </c>
      <c r="B35" s="225" t="s">
        <v>635</v>
      </c>
      <c r="C35" s="266"/>
      <c r="D35" s="266"/>
      <c r="E35" s="266"/>
      <c r="F35" s="266"/>
      <c r="G35" s="337"/>
    </row>
    <row r="36" spans="1:7" ht="15">
      <c r="A36" s="265"/>
      <c r="B36" s="312" t="s">
        <v>283</v>
      </c>
      <c r="C36" s="266"/>
      <c r="D36" s="266"/>
      <c r="E36" s="266"/>
      <c r="F36" s="266"/>
      <c r="G36" s="337"/>
    </row>
    <row r="37" spans="1:6" ht="15.75">
      <c r="A37" s="267"/>
      <c r="B37" s="225"/>
      <c r="C37" s="266"/>
      <c r="D37" s="266"/>
      <c r="E37" s="266"/>
      <c r="F37" s="266"/>
    </row>
    <row r="38" spans="1:8" ht="15" hidden="1">
      <c r="A38" s="267" t="s">
        <v>321</v>
      </c>
      <c r="B38" s="265" t="s">
        <v>322</v>
      </c>
      <c r="C38" s="265"/>
      <c r="D38" s="265"/>
      <c r="E38" s="265"/>
      <c r="F38" s="265"/>
      <c r="G38" s="265"/>
      <c r="H38" s="265"/>
    </row>
    <row r="39" spans="1:8" ht="15" hidden="1">
      <c r="A39" s="267"/>
      <c r="B39" s="265" t="s">
        <v>323</v>
      </c>
      <c r="C39" s="265"/>
      <c r="D39" s="265"/>
      <c r="E39" s="265"/>
      <c r="F39" s="265"/>
      <c r="G39" s="265"/>
      <c r="H39" s="265"/>
    </row>
    <row r="40" spans="1:8" ht="15" hidden="1">
      <c r="A40" s="267"/>
      <c r="B40" s="265"/>
      <c r="C40" s="265"/>
      <c r="D40" s="265"/>
      <c r="E40" s="265"/>
      <c r="F40" s="265"/>
      <c r="G40" s="265"/>
      <c r="H40" s="265"/>
    </row>
    <row r="41" spans="1:8" ht="15" hidden="1">
      <c r="A41" s="267" t="s">
        <v>324</v>
      </c>
      <c r="B41" s="265" t="s">
        <v>325</v>
      </c>
      <c r="C41" s="265"/>
      <c r="D41" s="265"/>
      <c r="E41" s="265"/>
      <c r="F41" s="265"/>
      <c r="G41" s="265"/>
      <c r="H41" s="265"/>
    </row>
    <row r="42" spans="1:8" ht="14.25" hidden="1">
      <c r="A42" s="265"/>
      <c r="B42" s="265" t="s">
        <v>326</v>
      </c>
      <c r="C42" s="265"/>
      <c r="D42" s="265"/>
      <c r="E42" s="265"/>
      <c r="F42" s="265"/>
      <c r="G42" s="265"/>
      <c r="H42" s="265"/>
    </row>
    <row r="43" spans="1:8" ht="14.25" hidden="1">
      <c r="A43" s="265"/>
      <c r="B43" s="265" t="s">
        <v>327</v>
      </c>
      <c r="C43" s="265"/>
      <c r="D43" s="265"/>
      <c r="E43" s="265"/>
      <c r="F43" s="265"/>
      <c r="G43" s="265"/>
      <c r="H43" s="265"/>
    </row>
  </sheetData>
  <sheetProtection/>
  <printOptions/>
  <pageMargins left="0.75" right="0.75" top="1.11" bottom="0.32" header="0.89" footer="0.31"/>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indexed="47"/>
  </sheetPr>
  <dimension ref="A1:D41"/>
  <sheetViews>
    <sheetView workbookViewId="0" topLeftCell="A1">
      <selection activeCell="H2" sqref="H2:H3"/>
    </sheetView>
  </sheetViews>
  <sheetFormatPr defaultColWidth="9.140625" defaultRowHeight="12.75"/>
  <cols>
    <col min="1" max="1" width="4.140625" style="0" customWidth="1"/>
    <col min="2" max="2" width="35.140625" style="0" customWidth="1"/>
    <col min="3" max="3" width="9.00390625" style="209" customWidth="1"/>
    <col min="4" max="4" width="53.140625" style="0" customWidth="1"/>
  </cols>
  <sheetData>
    <row r="1" spans="1:4" ht="34.5" thickBot="1">
      <c r="A1" s="109" t="s">
        <v>812</v>
      </c>
      <c r="B1" s="110" t="s">
        <v>824</v>
      </c>
      <c r="C1" s="218" t="s">
        <v>421</v>
      </c>
      <c r="D1" s="112" t="s">
        <v>757</v>
      </c>
    </row>
    <row r="2" spans="1:4" ht="12.75">
      <c r="A2" s="702" t="s">
        <v>112</v>
      </c>
      <c r="B2" s="702"/>
      <c r="C2" s="208"/>
      <c r="D2" s="94"/>
    </row>
    <row r="3" spans="1:4" ht="12.75">
      <c r="A3" s="718" t="s">
        <v>813</v>
      </c>
      <c r="B3" s="718"/>
      <c r="C3" s="718"/>
      <c r="D3" s="718"/>
    </row>
    <row r="4" spans="1:4" ht="12.75">
      <c r="A4" s="719" t="s">
        <v>443</v>
      </c>
      <c r="B4" s="719"/>
      <c r="C4" s="719"/>
      <c r="D4" s="719"/>
    </row>
    <row r="5" spans="1:4" s="216" customFormat="1" ht="28.5" customHeight="1">
      <c r="A5" s="113" t="s">
        <v>26</v>
      </c>
      <c r="B5" s="114" t="s">
        <v>814</v>
      </c>
      <c r="C5" s="219">
        <v>2566</v>
      </c>
      <c r="D5" s="115" t="s">
        <v>815</v>
      </c>
    </row>
    <row r="6" spans="1:4" s="216" customFormat="1" ht="28.5" customHeight="1">
      <c r="A6" s="113" t="s">
        <v>26</v>
      </c>
      <c r="B6" s="114" t="s">
        <v>814</v>
      </c>
      <c r="C6" s="219">
        <v>890</v>
      </c>
      <c r="D6" s="115" t="s">
        <v>816</v>
      </c>
    </row>
    <row r="7" spans="1:4" s="216" customFormat="1" ht="28.5" customHeight="1">
      <c r="A7" s="113" t="s">
        <v>26</v>
      </c>
      <c r="B7" s="114" t="s">
        <v>814</v>
      </c>
      <c r="C7" s="219">
        <v>3185</v>
      </c>
      <c r="D7" s="115" t="s">
        <v>817</v>
      </c>
    </row>
    <row r="8" spans="1:4" s="216" customFormat="1" ht="28.5" customHeight="1">
      <c r="A8" s="113" t="s">
        <v>26</v>
      </c>
      <c r="B8" s="114" t="s">
        <v>814</v>
      </c>
      <c r="C8" s="219">
        <v>1931</v>
      </c>
      <c r="D8" s="115" t="s">
        <v>818</v>
      </c>
    </row>
    <row r="9" spans="1:4" s="216" customFormat="1" ht="28.5" customHeight="1">
      <c r="A9" s="113" t="s">
        <v>26</v>
      </c>
      <c r="B9" s="114" t="s">
        <v>814</v>
      </c>
      <c r="C9" s="219">
        <v>1220</v>
      </c>
      <c r="D9" s="115" t="s">
        <v>399</v>
      </c>
    </row>
    <row r="10" spans="1:4" s="216" customFormat="1" ht="28.5" customHeight="1">
      <c r="A10" s="113" t="s">
        <v>26</v>
      </c>
      <c r="B10" s="114" t="s">
        <v>814</v>
      </c>
      <c r="C10" s="219">
        <v>2499</v>
      </c>
      <c r="D10" s="115" t="s">
        <v>403</v>
      </c>
    </row>
    <row r="11" spans="1:4" s="216" customFormat="1" ht="28.5" customHeight="1">
      <c r="A11" s="113" t="s">
        <v>26</v>
      </c>
      <c r="B11" s="114" t="s">
        <v>814</v>
      </c>
      <c r="C11" s="219">
        <v>2552</v>
      </c>
      <c r="D11" s="115" t="s">
        <v>404</v>
      </c>
    </row>
    <row r="12" spans="1:4" s="216" customFormat="1" ht="28.5" customHeight="1">
      <c r="A12" s="113" t="s">
        <v>26</v>
      </c>
      <c r="B12" s="114" t="s">
        <v>814</v>
      </c>
      <c r="C12" s="219">
        <v>1915</v>
      </c>
      <c r="D12" s="115" t="s">
        <v>846</v>
      </c>
    </row>
    <row r="13" spans="1:4" s="216" customFormat="1" ht="28.5" customHeight="1">
      <c r="A13" s="113" t="s">
        <v>26</v>
      </c>
      <c r="B13" s="114" t="s">
        <v>814</v>
      </c>
      <c r="C13" s="219">
        <v>3357</v>
      </c>
      <c r="D13" s="115" t="s">
        <v>847</v>
      </c>
    </row>
    <row r="14" spans="1:4" s="216" customFormat="1" ht="28.5" customHeight="1">
      <c r="A14" s="113" t="s">
        <v>26</v>
      </c>
      <c r="B14" s="114" t="s">
        <v>814</v>
      </c>
      <c r="C14" s="219">
        <v>1439</v>
      </c>
      <c r="D14" s="115" t="s">
        <v>848</v>
      </c>
    </row>
    <row r="15" spans="1:4" s="216" customFormat="1" ht="28.5" customHeight="1">
      <c r="A15" s="113" t="s">
        <v>26</v>
      </c>
      <c r="B15" s="114" t="s">
        <v>814</v>
      </c>
      <c r="C15" s="219">
        <v>1326</v>
      </c>
      <c r="D15" s="115" t="s">
        <v>849</v>
      </c>
    </row>
    <row r="16" spans="1:4" s="216" customFormat="1" ht="28.5" customHeight="1">
      <c r="A16" s="113" t="s">
        <v>26</v>
      </c>
      <c r="B16" s="114" t="s">
        <v>814</v>
      </c>
      <c r="C16" s="219">
        <v>1763</v>
      </c>
      <c r="D16" s="115" t="s">
        <v>850</v>
      </c>
    </row>
    <row r="17" spans="1:4" s="216" customFormat="1" ht="12.75">
      <c r="A17" s="695" t="s">
        <v>444</v>
      </c>
      <c r="B17" s="695"/>
      <c r="C17" s="120">
        <v>24643</v>
      </c>
      <c r="D17" s="115" t="s">
        <v>26</v>
      </c>
    </row>
    <row r="18" spans="1:4" s="216" customFormat="1" ht="12.75">
      <c r="A18" s="694" t="s">
        <v>433</v>
      </c>
      <c r="B18" s="694"/>
      <c r="C18" s="694"/>
      <c r="D18" s="694"/>
    </row>
    <row r="19" spans="1:4" s="216" customFormat="1" ht="28.5" customHeight="1">
      <c r="A19" s="113" t="s">
        <v>26</v>
      </c>
      <c r="B19" s="114" t="s">
        <v>814</v>
      </c>
      <c r="C19" s="219">
        <v>7095</v>
      </c>
      <c r="D19" s="115" t="s">
        <v>851</v>
      </c>
    </row>
    <row r="20" spans="1:4" s="216" customFormat="1" ht="28.5" customHeight="1">
      <c r="A20" s="113" t="s">
        <v>26</v>
      </c>
      <c r="B20" s="114" t="s">
        <v>814</v>
      </c>
      <c r="C20" s="219">
        <v>4586</v>
      </c>
      <c r="D20" s="115" t="s">
        <v>852</v>
      </c>
    </row>
    <row r="21" spans="1:4" s="216" customFormat="1" ht="28.5" customHeight="1">
      <c r="A21" s="113" t="s">
        <v>26</v>
      </c>
      <c r="B21" s="114" t="s">
        <v>814</v>
      </c>
      <c r="C21" s="219">
        <v>5308</v>
      </c>
      <c r="D21" s="115" t="s">
        <v>857</v>
      </c>
    </row>
    <row r="22" spans="1:4" s="216" customFormat="1" ht="28.5" customHeight="1">
      <c r="A22" s="113" t="s">
        <v>26</v>
      </c>
      <c r="B22" s="114" t="s">
        <v>814</v>
      </c>
      <c r="C22" s="219">
        <v>6786</v>
      </c>
      <c r="D22" s="320" t="s">
        <v>762</v>
      </c>
    </row>
    <row r="23" spans="1:4" s="216" customFormat="1" ht="28.5" customHeight="1">
      <c r="A23" s="113" t="s">
        <v>26</v>
      </c>
      <c r="B23" s="114" t="s">
        <v>814</v>
      </c>
      <c r="C23" s="219">
        <v>3813</v>
      </c>
      <c r="D23" s="115" t="s">
        <v>858</v>
      </c>
    </row>
    <row r="24" spans="1:4" s="216" customFormat="1" ht="23.25" customHeight="1">
      <c r="A24" s="113" t="s">
        <v>26</v>
      </c>
      <c r="B24" s="114" t="s">
        <v>814</v>
      </c>
      <c r="C24" s="219">
        <v>7271</v>
      </c>
      <c r="D24" s="115" t="s">
        <v>763</v>
      </c>
    </row>
    <row r="25" spans="1:4" s="216" customFormat="1" ht="28.5" customHeight="1">
      <c r="A25" s="113" t="s">
        <v>26</v>
      </c>
      <c r="B25" s="114" t="s">
        <v>814</v>
      </c>
      <c r="C25" s="219">
        <v>4122</v>
      </c>
      <c r="D25" s="115" t="s">
        <v>859</v>
      </c>
    </row>
    <row r="26" spans="1:4" s="216" customFormat="1" ht="28.5" customHeight="1">
      <c r="A26" s="113" t="s">
        <v>26</v>
      </c>
      <c r="B26" s="114" t="s">
        <v>814</v>
      </c>
      <c r="C26" s="219">
        <v>3675</v>
      </c>
      <c r="D26" s="115" t="s">
        <v>860</v>
      </c>
    </row>
    <row r="27" spans="1:4" s="216" customFormat="1" ht="28.5" customHeight="1">
      <c r="A27" s="113" t="s">
        <v>26</v>
      </c>
      <c r="B27" s="114" t="s">
        <v>814</v>
      </c>
      <c r="C27" s="219">
        <v>10287</v>
      </c>
      <c r="D27" s="115" t="s">
        <v>861</v>
      </c>
    </row>
    <row r="28" spans="1:4" s="216" customFormat="1" ht="28.5" customHeight="1">
      <c r="A28" s="113" t="s">
        <v>26</v>
      </c>
      <c r="B28" s="114" t="s">
        <v>814</v>
      </c>
      <c r="C28" s="219">
        <v>5554</v>
      </c>
      <c r="D28" s="115" t="s">
        <v>862</v>
      </c>
    </row>
    <row r="29" spans="1:4" s="216" customFormat="1" ht="28.5" customHeight="1">
      <c r="A29" s="113" t="s">
        <v>26</v>
      </c>
      <c r="B29" s="114" t="s">
        <v>814</v>
      </c>
      <c r="C29" s="219">
        <v>10172</v>
      </c>
      <c r="D29" s="115" t="s">
        <v>863</v>
      </c>
    </row>
    <row r="30" spans="1:4" s="216" customFormat="1" ht="28.5" customHeight="1">
      <c r="A30" s="113" t="s">
        <v>26</v>
      </c>
      <c r="B30" s="114" t="s">
        <v>814</v>
      </c>
      <c r="C30" s="219">
        <v>15903</v>
      </c>
      <c r="D30" s="115" t="s">
        <v>864</v>
      </c>
    </row>
    <row r="31" spans="1:4" s="216" customFormat="1" ht="28.5" customHeight="1">
      <c r="A31" s="113" t="s">
        <v>26</v>
      </c>
      <c r="B31" s="114" t="s">
        <v>814</v>
      </c>
      <c r="C31" s="219">
        <v>4091</v>
      </c>
      <c r="D31" s="115" t="s">
        <v>865</v>
      </c>
    </row>
    <row r="32" spans="1:4" s="216" customFormat="1" ht="30" customHeight="1">
      <c r="A32" s="113" t="s">
        <v>26</v>
      </c>
      <c r="B32" s="114" t="s">
        <v>814</v>
      </c>
      <c r="C32" s="219">
        <v>4716</v>
      </c>
      <c r="D32" s="320" t="s">
        <v>764</v>
      </c>
    </row>
    <row r="33" spans="1:4" s="216" customFormat="1" ht="30.75" customHeight="1">
      <c r="A33" s="113" t="s">
        <v>26</v>
      </c>
      <c r="B33" s="114" t="s">
        <v>814</v>
      </c>
      <c r="C33" s="219">
        <v>4494</v>
      </c>
      <c r="D33" s="320" t="s">
        <v>765</v>
      </c>
    </row>
    <row r="34" spans="1:4" s="216" customFormat="1" ht="30.75" customHeight="1">
      <c r="A34" s="113" t="s">
        <v>26</v>
      </c>
      <c r="B34" s="114" t="s">
        <v>814</v>
      </c>
      <c r="C34" s="219">
        <v>4100</v>
      </c>
      <c r="D34" s="320" t="s">
        <v>766</v>
      </c>
    </row>
    <row r="35" spans="1:4" s="216" customFormat="1" ht="28.5" customHeight="1">
      <c r="A35" s="113" t="s">
        <v>26</v>
      </c>
      <c r="B35" s="114" t="s">
        <v>814</v>
      </c>
      <c r="C35" s="219">
        <v>5684</v>
      </c>
      <c r="D35" s="115" t="s">
        <v>866</v>
      </c>
    </row>
    <row r="36" spans="1:4" s="216" customFormat="1" ht="28.5" customHeight="1">
      <c r="A36" s="113" t="s">
        <v>26</v>
      </c>
      <c r="B36" s="114" t="s">
        <v>814</v>
      </c>
      <c r="C36" s="219">
        <v>4413</v>
      </c>
      <c r="D36" s="115" t="s">
        <v>867</v>
      </c>
    </row>
    <row r="37" spans="1:4" s="216" customFormat="1" ht="12.75">
      <c r="A37" s="695" t="s">
        <v>48</v>
      </c>
      <c r="B37" s="695"/>
      <c r="C37" s="120">
        <v>112070</v>
      </c>
      <c r="D37" s="115" t="s">
        <v>26</v>
      </c>
    </row>
    <row r="38" spans="1:4" s="216" customFormat="1" ht="12.75">
      <c r="A38" s="694" t="s">
        <v>49</v>
      </c>
      <c r="B38" s="694"/>
      <c r="C38" s="694"/>
      <c r="D38" s="694"/>
    </row>
    <row r="39" spans="1:4" s="216" customFormat="1" ht="28.5" customHeight="1">
      <c r="A39" s="113" t="s">
        <v>26</v>
      </c>
      <c r="B39" s="114" t="s">
        <v>814</v>
      </c>
      <c r="C39" s="219">
        <v>988</v>
      </c>
      <c r="D39" s="115" t="s">
        <v>50</v>
      </c>
    </row>
    <row r="40" spans="1:4" s="216" customFormat="1" ht="12.75">
      <c r="A40" s="695" t="s">
        <v>51</v>
      </c>
      <c r="B40" s="695"/>
      <c r="C40" s="120">
        <v>988</v>
      </c>
      <c r="D40" s="115" t="s">
        <v>26</v>
      </c>
    </row>
    <row r="41" spans="1:4" s="216" customFormat="1" ht="40.5" customHeight="1">
      <c r="A41" s="688" t="s">
        <v>52</v>
      </c>
      <c r="B41" s="688"/>
      <c r="C41" s="124">
        <v>137701</v>
      </c>
      <c r="D41" s="117"/>
    </row>
  </sheetData>
  <mergeCells count="9">
    <mergeCell ref="A2:B2"/>
    <mergeCell ref="A3:D3"/>
    <mergeCell ref="A4:D4"/>
    <mergeCell ref="A17:B17"/>
    <mergeCell ref="A41:B41"/>
    <mergeCell ref="A18:D18"/>
    <mergeCell ref="A37:B37"/>
    <mergeCell ref="A38:D38"/>
    <mergeCell ref="A40:B40"/>
  </mergeCells>
  <printOptions/>
  <pageMargins left="1.45" right="0.28" top="0.86" bottom="0.28" header="0.4" footer="0.28"/>
  <pageSetup firstPageNumber="11" useFirstPageNumber="1" horizontalDpi="300" verticalDpi="300" orientation="portrait" pageOrder="overThenDown" paperSize="9" scale="70" r:id="rId1"/>
  <headerFooter alignWithMargins="0">
    <oddHeader>&amp;C&amp;"Arial,Tučné"&amp;12Schválený rozpočet SMOl na rok 2015 - odbor školství - příspěvkové organizace</oddHeader>
    <oddFooter>&amp;C&amp;P</oddFooter>
  </headerFooter>
</worksheet>
</file>

<file path=xl/worksheets/sheet11.xml><?xml version="1.0" encoding="utf-8"?>
<worksheet xmlns="http://schemas.openxmlformats.org/spreadsheetml/2006/main" xmlns:r="http://schemas.openxmlformats.org/officeDocument/2006/relationships">
  <sheetPr>
    <tabColor indexed="47"/>
  </sheetPr>
  <dimension ref="A1:G18"/>
  <sheetViews>
    <sheetView workbookViewId="0" topLeftCell="A1">
      <selection activeCell="D27" sqref="D27"/>
    </sheetView>
  </sheetViews>
  <sheetFormatPr defaultColWidth="9.140625" defaultRowHeight="12.75"/>
  <cols>
    <col min="1" max="1" width="9.57421875" style="0" customWidth="1"/>
    <col min="2" max="2" width="41.421875" style="0" customWidth="1"/>
    <col min="3" max="3" width="10.8515625" style="130" customWidth="1"/>
    <col min="4" max="4" width="42.140625" style="0" customWidth="1"/>
  </cols>
  <sheetData>
    <row r="1" spans="1:4" ht="48.75" customHeight="1" thickBot="1">
      <c r="A1" s="109" t="s">
        <v>823</v>
      </c>
      <c r="B1" s="110" t="s">
        <v>824</v>
      </c>
      <c r="C1" s="256" t="s">
        <v>421</v>
      </c>
      <c r="D1" s="140" t="s">
        <v>757</v>
      </c>
    </row>
    <row r="2" spans="1:4" ht="18" customHeight="1">
      <c r="A2" s="702" t="s">
        <v>112</v>
      </c>
      <c r="B2" s="702"/>
      <c r="C2" s="123"/>
      <c r="D2" s="141"/>
    </row>
    <row r="3" spans="1:4" ht="15" customHeight="1">
      <c r="A3" s="718" t="s">
        <v>892</v>
      </c>
      <c r="B3" s="718"/>
      <c r="C3" s="718"/>
      <c r="D3" s="718"/>
    </row>
    <row r="4" spans="1:4" ht="15" customHeight="1">
      <c r="A4" s="719" t="s">
        <v>53</v>
      </c>
      <c r="B4" s="719"/>
      <c r="C4" s="719"/>
      <c r="D4" s="719"/>
    </row>
    <row r="5" spans="1:4" ht="25.5" customHeight="1">
      <c r="A5" s="142" t="s">
        <v>26</v>
      </c>
      <c r="B5" s="143" t="s">
        <v>54</v>
      </c>
      <c r="C5" s="144">
        <v>103700</v>
      </c>
      <c r="D5" s="131" t="s">
        <v>55</v>
      </c>
    </row>
    <row r="6" spans="1:4" ht="15" customHeight="1">
      <c r="A6" s="718" t="s">
        <v>893</v>
      </c>
      <c r="B6" s="718"/>
      <c r="C6" s="718"/>
      <c r="D6" s="718"/>
    </row>
    <row r="7" spans="1:4" ht="15" customHeight="1">
      <c r="A7" s="719" t="s">
        <v>56</v>
      </c>
      <c r="B7" s="719"/>
      <c r="C7" s="719"/>
      <c r="D7" s="719"/>
    </row>
    <row r="8" spans="1:4" ht="25.5" customHeight="1">
      <c r="A8" s="142" t="s">
        <v>26</v>
      </c>
      <c r="B8" s="143" t="s">
        <v>54</v>
      </c>
      <c r="C8" s="144">
        <v>39400</v>
      </c>
      <c r="D8" s="131" t="s">
        <v>142</v>
      </c>
    </row>
    <row r="9" spans="1:4" ht="15" customHeight="1">
      <c r="A9" s="718" t="s">
        <v>894</v>
      </c>
      <c r="B9" s="718"/>
      <c r="C9" s="718"/>
      <c r="D9" s="718"/>
    </row>
    <row r="10" spans="1:4" ht="15" customHeight="1">
      <c r="A10" s="719" t="s">
        <v>143</v>
      </c>
      <c r="B10" s="719"/>
      <c r="C10" s="719"/>
      <c r="D10" s="719"/>
    </row>
    <row r="11" spans="1:4" ht="27" customHeight="1">
      <c r="A11" s="142" t="s">
        <v>26</v>
      </c>
      <c r="B11" s="143" t="s">
        <v>54</v>
      </c>
      <c r="C11" s="144">
        <v>16000</v>
      </c>
      <c r="D11" s="131" t="s">
        <v>144</v>
      </c>
    </row>
    <row r="12" spans="1:4" ht="15" customHeight="1">
      <c r="A12" s="718" t="s">
        <v>895</v>
      </c>
      <c r="B12" s="718"/>
      <c r="C12" s="718"/>
      <c r="D12" s="718"/>
    </row>
    <row r="13" spans="1:4" ht="15" customHeight="1">
      <c r="A13" s="719" t="s">
        <v>145</v>
      </c>
      <c r="B13" s="719"/>
      <c r="C13" s="719"/>
      <c r="D13" s="719"/>
    </row>
    <row r="14" spans="1:7" ht="25.5" customHeight="1">
      <c r="A14" s="142" t="s">
        <v>26</v>
      </c>
      <c r="B14" s="143" t="s">
        <v>54</v>
      </c>
      <c r="C14" s="144">
        <v>3500</v>
      </c>
      <c r="D14" s="131" t="s">
        <v>146</v>
      </c>
      <c r="G14" s="130"/>
    </row>
    <row r="15" spans="1:4" ht="15" customHeight="1">
      <c r="A15" s="718" t="s">
        <v>896</v>
      </c>
      <c r="B15" s="718"/>
      <c r="C15" s="718"/>
      <c r="D15" s="718"/>
    </row>
    <row r="16" spans="1:4" ht="15" customHeight="1">
      <c r="A16" s="719" t="s">
        <v>147</v>
      </c>
      <c r="B16" s="719"/>
      <c r="C16" s="719"/>
      <c r="D16" s="719"/>
    </row>
    <row r="17" spans="1:4" ht="24" customHeight="1">
      <c r="A17" s="142" t="s">
        <v>26</v>
      </c>
      <c r="B17" s="143" t="s">
        <v>54</v>
      </c>
      <c r="C17" s="144">
        <v>22600</v>
      </c>
      <c r="D17" s="131" t="s">
        <v>148</v>
      </c>
    </row>
    <row r="18" spans="1:4" ht="30" customHeight="1">
      <c r="A18" s="720" t="s">
        <v>149</v>
      </c>
      <c r="B18" s="720"/>
      <c r="C18" s="145">
        <v>185200</v>
      </c>
      <c r="D18" s="117" t="s">
        <v>26</v>
      </c>
    </row>
  </sheetData>
  <mergeCells count="12">
    <mergeCell ref="A2:B2"/>
    <mergeCell ref="A3:D3"/>
    <mergeCell ref="A4:D4"/>
    <mergeCell ref="A7:D7"/>
    <mergeCell ref="A6:D6"/>
    <mergeCell ref="A18:B18"/>
    <mergeCell ref="A15:D15"/>
    <mergeCell ref="A16:D16"/>
    <mergeCell ref="A9:D9"/>
    <mergeCell ref="A10:D10"/>
    <mergeCell ref="A13:D13"/>
    <mergeCell ref="A12:D12"/>
  </mergeCells>
  <printOptions/>
  <pageMargins left="0.97" right="0.65" top="1.56" bottom="1" header="0.85" footer="0.5"/>
  <pageSetup firstPageNumber="12" useFirstPageNumber="1" horizontalDpi="300" verticalDpi="300" orientation="portrait" pageOrder="overThenDown" paperSize="9" scale="80" r:id="rId1"/>
  <headerFooter alignWithMargins="0">
    <oddHeader xml:space="preserve">&amp;C&amp;"Arial,Tučné"&amp;12Schválený rozpočet  SMOl na rok 2015 - příspěvkové organizace </oddHeader>
    <oddFooter>&amp;C&amp;P</oddFooter>
  </headerFooter>
</worksheet>
</file>

<file path=xl/worksheets/sheet12.xml><?xml version="1.0" encoding="utf-8"?>
<worksheet xmlns="http://schemas.openxmlformats.org/spreadsheetml/2006/main" xmlns:r="http://schemas.openxmlformats.org/officeDocument/2006/relationships">
  <sheetPr>
    <tabColor indexed="47"/>
  </sheetPr>
  <dimension ref="A1:G10"/>
  <sheetViews>
    <sheetView workbookViewId="0" topLeftCell="A1">
      <selection activeCell="G23" sqref="G23"/>
    </sheetView>
  </sheetViews>
  <sheetFormatPr defaultColWidth="9.140625" defaultRowHeight="12.75"/>
  <cols>
    <col min="1" max="1" width="9.57421875" style="0" customWidth="1"/>
    <col min="2" max="2" width="10.57421875" style="0" customWidth="1"/>
    <col min="3" max="3" width="29.28125" style="0" customWidth="1"/>
    <col min="4" max="4" width="9.28125" style="147" customWidth="1"/>
    <col min="5" max="5" width="46.7109375" style="331" hidden="1" customWidth="1"/>
    <col min="6" max="6" width="3.421875" style="0" hidden="1" customWidth="1"/>
    <col min="7" max="7" width="40.140625" style="331" customWidth="1"/>
  </cols>
  <sheetData>
    <row r="1" spans="1:7" ht="44.25" customHeight="1">
      <c r="A1" s="96" t="s">
        <v>823</v>
      </c>
      <c r="B1" s="686" t="s">
        <v>824</v>
      </c>
      <c r="C1" s="686"/>
      <c r="D1" s="224" t="s">
        <v>421</v>
      </c>
      <c r="E1" s="686" t="s">
        <v>757</v>
      </c>
      <c r="F1" s="686"/>
      <c r="G1" s="686"/>
    </row>
    <row r="2" spans="1:7" ht="18" customHeight="1">
      <c r="A2" s="721" t="s">
        <v>112</v>
      </c>
      <c r="B2" s="721"/>
      <c r="C2" s="335"/>
      <c r="D2" s="336"/>
      <c r="E2" s="335"/>
      <c r="F2" s="335"/>
      <c r="G2" s="335"/>
    </row>
    <row r="3" spans="1:7" ht="15" customHeight="1">
      <c r="A3" s="722" t="s">
        <v>67</v>
      </c>
      <c r="B3" s="722"/>
      <c r="C3" s="722"/>
      <c r="D3" s="722"/>
      <c r="E3" s="722"/>
      <c r="F3" s="722"/>
      <c r="G3" s="722"/>
    </row>
    <row r="4" spans="1:7" ht="15" customHeight="1">
      <c r="A4" s="723" t="s">
        <v>150</v>
      </c>
      <c r="B4" s="723"/>
      <c r="C4" s="723"/>
      <c r="D4" s="723"/>
      <c r="E4" s="723"/>
      <c r="F4" s="723"/>
      <c r="G4" s="723"/>
    </row>
    <row r="5" spans="1:7" ht="39" customHeight="1">
      <c r="A5" s="332" t="s">
        <v>26</v>
      </c>
      <c r="B5" s="684" t="s">
        <v>436</v>
      </c>
      <c r="C5" s="684"/>
      <c r="D5" s="98">
        <v>14000</v>
      </c>
      <c r="E5" s="685" t="s">
        <v>285</v>
      </c>
      <c r="F5" s="685"/>
      <c r="G5" s="685"/>
    </row>
    <row r="6" spans="1:7" ht="56.25" customHeight="1">
      <c r="A6" s="332" t="s">
        <v>26</v>
      </c>
      <c r="B6" s="684" t="s">
        <v>436</v>
      </c>
      <c r="C6" s="684"/>
      <c r="D6" s="98">
        <v>18000</v>
      </c>
      <c r="E6" s="684" t="s">
        <v>377</v>
      </c>
      <c r="F6" s="684"/>
      <c r="G6" s="684"/>
    </row>
    <row r="7" spans="1:7" ht="34.5" customHeight="1">
      <c r="A7" s="332" t="s">
        <v>26</v>
      </c>
      <c r="B7" s="684" t="s">
        <v>436</v>
      </c>
      <c r="C7" s="684"/>
      <c r="D7" s="98">
        <v>1300</v>
      </c>
      <c r="E7" s="684" t="s">
        <v>437</v>
      </c>
      <c r="F7" s="684"/>
      <c r="G7" s="684"/>
    </row>
    <row r="8" spans="1:7" ht="15" customHeight="1">
      <c r="A8" s="723" t="s">
        <v>438</v>
      </c>
      <c r="B8" s="723"/>
      <c r="C8" s="723"/>
      <c r="D8" s="723"/>
      <c r="E8" s="723"/>
      <c r="F8" s="723"/>
      <c r="G8" s="723"/>
    </row>
    <row r="9" spans="1:7" ht="29.25" customHeight="1">
      <c r="A9" s="332" t="s">
        <v>26</v>
      </c>
      <c r="B9" s="684" t="s">
        <v>772</v>
      </c>
      <c r="C9" s="684"/>
      <c r="D9" s="98">
        <v>43000</v>
      </c>
      <c r="E9" s="684" t="s">
        <v>439</v>
      </c>
      <c r="F9" s="684"/>
      <c r="G9" s="684"/>
    </row>
    <row r="10" spans="1:7" ht="30" customHeight="1">
      <c r="A10" s="722" t="s">
        <v>440</v>
      </c>
      <c r="B10" s="722"/>
      <c r="C10" s="722"/>
      <c r="D10" s="333">
        <v>76300</v>
      </c>
      <c r="E10" s="724" t="s">
        <v>26</v>
      </c>
      <c r="F10" s="724"/>
      <c r="G10" s="724"/>
    </row>
  </sheetData>
  <mergeCells count="16">
    <mergeCell ref="B7:C7"/>
    <mergeCell ref="E7:G7"/>
    <mergeCell ref="A10:C10"/>
    <mergeCell ref="E10:G10"/>
    <mergeCell ref="A8:G8"/>
    <mergeCell ref="B9:C9"/>
    <mergeCell ref="E9:G9"/>
    <mergeCell ref="A4:G4"/>
    <mergeCell ref="B5:C5"/>
    <mergeCell ref="E5:G5"/>
    <mergeCell ref="B6:C6"/>
    <mergeCell ref="E6:G6"/>
    <mergeCell ref="B1:C1"/>
    <mergeCell ref="E1:G1"/>
    <mergeCell ref="A2:B2"/>
    <mergeCell ref="A3:G3"/>
  </mergeCells>
  <printOptions/>
  <pageMargins left="1.32" right="0.3" top="1.74" bottom="0.2777777777777778" header="0.96" footer="0.5"/>
  <pageSetup firstPageNumber="13" useFirstPageNumber="1" horizontalDpi="300" verticalDpi="300" orientation="portrait" pageOrder="overThenDown" paperSize="9" scale="80" r:id="rId1"/>
  <headerFooter alignWithMargins="0">
    <oddHeader>&amp;C&amp;"Arial,Tučné"&amp;12Schválený rozpočet  SMOl na rok 2015 - sportovní zařízení města</oddHeader>
    <oddFooter>&amp;C&amp;P</oddFooter>
  </headerFooter>
</worksheet>
</file>

<file path=xl/worksheets/sheet13.xml><?xml version="1.0" encoding="utf-8"?>
<worksheet xmlns="http://schemas.openxmlformats.org/spreadsheetml/2006/main" xmlns:r="http://schemas.openxmlformats.org/officeDocument/2006/relationships">
  <sheetPr>
    <tabColor indexed="33"/>
  </sheetPr>
  <dimension ref="A1:AP98"/>
  <sheetViews>
    <sheetView zoomScaleSheetLayoutView="100" workbookViewId="0" topLeftCell="A76">
      <selection activeCell="AM82" sqref="AM82"/>
    </sheetView>
  </sheetViews>
  <sheetFormatPr defaultColWidth="9.140625" defaultRowHeight="12.75" outlineLevelCol="1"/>
  <cols>
    <col min="1" max="1" width="4.28125" style="233" customWidth="1"/>
    <col min="2" max="2" width="33.140625" style="233" customWidth="1"/>
    <col min="3" max="3" width="9.7109375" style="254" customWidth="1"/>
    <col min="4" max="4" width="58.57421875" style="233" customWidth="1"/>
    <col min="5" max="5" width="39.7109375" style="233" hidden="1" customWidth="1" outlineLevel="1"/>
    <col min="6" max="6" width="13.57421875" style="234" hidden="1" customWidth="1" outlineLevel="1"/>
    <col min="7" max="7" width="14.140625" style="234" hidden="1" customWidth="1" outlineLevel="1"/>
    <col min="8" max="8" width="14.8515625" style="234" hidden="1" customWidth="1" outlineLevel="1"/>
    <col min="9" max="9" width="17.140625" style="233" hidden="1" customWidth="1" outlineLevel="1"/>
    <col min="10" max="28" width="0" style="233" hidden="1" customWidth="1" outlineLevel="1"/>
    <col min="29" max="29" width="9.140625" style="233" customWidth="1" collapsed="1"/>
    <col min="30" max="16384" width="9.140625" style="233" customWidth="1"/>
  </cols>
  <sheetData>
    <row r="1" spans="1:4" ht="57.75" customHeight="1" thickBot="1">
      <c r="A1" s="230" t="s">
        <v>812</v>
      </c>
      <c r="B1" s="231" t="s">
        <v>824</v>
      </c>
      <c r="C1" s="256" t="s">
        <v>421</v>
      </c>
      <c r="D1" s="232" t="s">
        <v>757</v>
      </c>
    </row>
    <row r="2" spans="1:42" s="234" customFormat="1" ht="12.75">
      <c r="A2" s="728" t="s">
        <v>219</v>
      </c>
      <c r="B2" s="728"/>
      <c r="C2" s="257">
        <v>3330</v>
      </c>
      <c r="D2" s="236" t="s">
        <v>26</v>
      </c>
      <c r="E2" s="233" t="s">
        <v>837</v>
      </c>
      <c r="F2" s="234" t="e">
        <v>#REF!</v>
      </c>
      <c r="G2" s="234" t="e">
        <v>#REF!</v>
      </c>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row>
    <row r="3" spans="1:42" s="234" customFormat="1" ht="12.75">
      <c r="A3" s="729" t="s">
        <v>830</v>
      </c>
      <c r="B3" s="729"/>
      <c r="C3" s="729"/>
      <c r="D3" s="729"/>
      <c r="E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row>
    <row r="4" spans="1:42" s="234" customFormat="1" ht="12.75" customHeight="1">
      <c r="A4" s="730" t="s">
        <v>445</v>
      </c>
      <c r="B4" s="733"/>
      <c r="C4" s="734"/>
      <c r="D4" s="735"/>
      <c r="E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row>
    <row r="5" spans="1:42" s="234" customFormat="1" ht="12.75" customHeight="1">
      <c r="A5" s="736" t="s">
        <v>62</v>
      </c>
      <c r="B5" s="737"/>
      <c r="C5" s="257">
        <v>700</v>
      </c>
      <c r="D5" s="236" t="s">
        <v>276</v>
      </c>
      <c r="E5" s="233" t="s">
        <v>289</v>
      </c>
      <c r="F5" s="234" t="e">
        <v>#REF!</v>
      </c>
      <c r="G5" s="234" t="e">
        <v>#REF!</v>
      </c>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row>
    <row r="6" spans="1:42" s="234" customFormat="1" ht="12.75">
      <c r="A6" s="729" t="s">
        <v>67</v>
      </c>
      <c r="B6" s="729"/>
      <c r="C6" s="729"/>
      <c r="D6" s="729"/>
      <c r="E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row>
    <row r="7" spans="1:42" s="234" customFormat="1" ht="12.75">
      <c r="A7" s="725" t="s">
        <v>176</v>
      </c>
      <c r="B7" s="725"/>
      <c r="C7" s="725"/>
      <c r="D7" s="725"/>
      <c r="E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row>
    <row r="8" spans="1:42" s="241" customFormat="1" ht="12.75">
      <c r="A8" s="237" t="s">
        <v>26</v>
      </c>
      <c r="B8" s="238" t="s">
        <v>71</v>
      </c>
      <c r="C8" s="258">
        <v>2625</v>
      </c>
      <c r="D8" s="239" t="s">
        <v>235</v>
      </c>
      <c r="E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row>
    <row r="9" spans="1:4" ht="22.5">
      <c r="A9" s="237" t="s">
        <v>26</v>
      </c>
      <c r="B9" s="242" t="s">
        <v>179</v>
      </c>
      <c r="C9" s="258">
        <v>4300</v>
      </c>
      <c r="D9" s="243" t="s">
        <v>72</v>
      </c>
    </row>
    <row r="10" spans="1:42" s="234" customFormat="1" ht="33.75">
      <c r="A10" s="237" t="s">
        <v>26</v>
      </c>
      <c r="B10" s="242" t="s">
        <v>436</v>
      </c>
      <c r="C10" s="315">
        <v>550</v>
      </c>
      <c r="D10" s="243" t="s">
        <v>783</v>
      </c>
      <c r="E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row>
    <row r="11" spans="1:42" s="234" customFormat="1" ht="22.5">
      <c r="A11" s="237" t="s">
        <v>26</v>
      </c>
      <c r="B11" s="242" t="s">
        <v>288</v>
      </c>
      <c r="C11" s="258">
        <v>225</v>
      </c>
      <c r="D11" s="243" t="s">
        <v>784</v>
      </c>
      <c r="E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row>
    <row r="12" spans="1:42" s="234" customFormat="1" ht="22.5">
      <c r="A12" s="237" t="s">
        <v>26</v>
      </c>
      <c r="B12" s="242" t="s">
        <v>288</v>
      </c>
      <c r="C12" s="258">
        <v>162</v>
      </c>
      <c r="D12" s="243" t="s">
        <v>785</v>
      </c>
      <c r="E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row>
    <row r="13" spans="1:42" s="234" customFormat="1" ht="27.75" customHeight="1">
      <c r="A13" s="237" t="s">
        <v>26</v>
      </c>
      <c r="B13" s="242" t="s">
        <v>436</v>
      </c>
      <c r="C13" s="315">
        <v>100</v>
      </c>
      <c r="D13" s="243" t="s">
        <v>786</v>
      </c>
      <c r="E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row>
    <row r="14" spans="1:42" s="234" customFormat="1" ht="22.5" customHeight="1">
      <c r="A14" s="237" t="s">
        <v>26</v>
      </c>
      <c r="B14" s="242" t="s">
        <v>787</v>
      </c>
      <c r="C14" s="258">
        <v>450</v>
      </c>
      <c r="D14" s="243" t="s">
        <v>788</v>
      </c>
      <c r="E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row>
    <row r="15" spans="1:42" s="234" customFormat="1" ht="22.5" customHeight="1">
      <c r="A15" s="237" t="s">
        <v>26</v>
      </c>
      <c r="B15" s="242" t="s">
        <v>787</v>
      </c>
      <c r="C15" s="258">
        <v>23</v>
      </c>
      <c r="D15" s="243" t="s">
        <v>789</v>
      </c>
      <c r="E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row>
    <row r="16" spans="1:42" s="234" customFormat="1" ht="22.5" customHeight="1">
      <c r="A16" s="237" t="s">
        <v>26</v>
      </c>
      <c r="B16" s="242" t="s">
        <v>787</v>
      </c>
      <c r="C16" s="258">
        <v>900</v>
      </c>
      <c r="D16" s="243" t="s">
        <v>790</v>
      </c>
      <c r="E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row>
    <row r="17" spans="1:42" s="234" customFormat="1" ht="22.5" customHeight="1">
      <c r="A17" s="237" t="s">
        <v>26</v>
      </c>
      <c r="B17" s="242" t="s">
        <v>787</v>
      </c>
      <c r="C17" s="258">
        <v>270</v>
      </c>
      <c r="D17" s="243" t="s">
        <v>791</v>
      </c>
      <c r="E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row>
    <row r="18" spans="1:42" s="234" customFormat="1" ht="22.5">
      <c r="A18" s="237" t="s">
        <v>26</v>
      </c>
      <c r="B18" s="242" t="s">
        <v>54</v>
      </c>
      <c r="C18" s="258">
        <v>540</v>
      </c>
      <c r="D18" s="244" t="s">
        <v>225</v>
      </c>
      <c r="E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row>
    <row r="19" spans="1:4" ht="22.5" customHeight="1">
      <c r="A19" s="237" t="s">
        <v>26</v>
      </c>
      <c r="B19" s="242" t="s">
        <v>792</v>
      </c>
      <c r="C19" s="258">
        <v>750</v>
      </c>
      <c r="D19" s="243" t="s">
        <v>236</v>
      </c>
    </row>
    <row r="20" spans="1:4" ht="22.5" customHeight="1">
      <c r="A20" s="237" t="s">
        <v>26</v>
      </c>
      <c r="B20" s="242" t="s">
        <v>787</v>
      </c>
      <c r="C20" s="258">
        <v>1200</v>
      </c>
      <c r="D20" s="243" t="s">
        <v>237</v>
      </c>
    </row>
    <row r="21" spans="1:4" ht="22.5" customHeight="1">
      <c r="A21" s="237" t="s">
        <v>26</v>
      </c>
      <c r="B21" s="242" t="s">
        <v>787</v>
      </c>
      <c r="C21" s="258">
        <v>180</v>
      </c>
      <c r="D21" s="243" t="s">
        <v>226</v>
      </c>
    </row>
    <row r="22" spans="1:4" ht="22.5" customHeight="1">
      <c r="A22" s="237" t="s">
        <v>26</v>
      </c>
      <c r="B22" s="242" t="s">
        <v>787</v>
      </c>
      <c r="C22" s="258">
        <v>243</v>
      </c>
      <c r="D22" s="243" t="s">
        <v>793</v>
      </c>
    </row>
    <row r="23" spans="1:4" ht="33.75">
      <c r="A23" s="237" t="s">
        <v>26</v>
      </c>
      <c r="B23" s="242" t="s">
        <v>436</v>
      </c>
      <c r="C23" s="258">
        <v>675</v>
      </c>
      <c r="D23" s="244" t="s">
        <v>227</v>
      </c>
    </row>
    <row r="24" spans="1:4" ht="22.5">
      <c r="A24" s="237" t="s">
        <v>26</v>
      </c>
      <c r="B24" s="242" t="s">
        <v>288</v>
      </c>
      <c r="C24" s="258">
        <v>180</v>
      </c>
      <c r="D24" s="243" t="s">
        <v>180</v>
      </c>
    </row>
    <row r="25" spans="1:4" ht="22.5" customHeight="1">
      <c r="A25" s="237" t="s">
        <v>26</v>
      </c>
      <c r="B25" s="242" t="s">
        <v>787</v>
      </c>
      <c r="C25" s="315">
        <v>310</v>
      </c>
      <c r="D25" s="243" t="s">
        <v>238</v>
      </c>
    </row>
    <row r="26" spans="1:4" ht="27" customHeight="1">
      <c r="A26" s="237" t="s">
        <v>26</v>
      </c>
      <c r="B26" s="242" t="s">
        <v>436</v>
      </c>
      <c r="C26" s="258">
        <v>0</v>
      </c>
      <c r="D26" s="243" t="s">
        <v>181</v>
      </c>
    </row>
    <row r="27" spans="1:4" ht="22.5">
      <c r="A27" s="237" t="s">
        <v>26</v>
      </c>
      <c r="B27" s="242" t="s">
        <v>288</v>
      </c>
      <c r="C27" s="258">
        <v>225</v>
      </c>
      <c r="D27" s="243" t="s">
        <v>182</v>
      </c>
    </row>
    <row r="28" spans="1:4" ht="20.25" customHeight="1">
      <c r="A28" s="237" t="s">
        <v>26</v>
      </c>
      <c r="B28" s="242" t="s">
        <v>787</v>
      </c>
      <c r="C28" s="258">
        <v>270</v>
      </c>
      <c r="D28" s="243" t="s">
        <v>183</v>
      </c>
    </row>
    <row r="29" spans="1:4" ht="22.5" customHeight="1">
      <c r="A29" s="237" t="s">
        <v>26</v>
      </c>
      <c r="B29" s="242" t="s">
        <v>787</v>
      </c>
      <c r="C29" s="258">
        <v>90</v>
      </c>
      <c r="D29" s="243" t="s">
        <v>184</v>
      </c>
    </row>
    <row r="30" spans="1:4" ht="22.5">
      <c r="A30" s="237"/>
      <c r="B30" s="242" t="s">
        <v>288</v>
      </c>
      <c r="C30" s="258">
        <v>100</v>
      </c>
      <c r="D30" s="243" t="s">
        <v>239</v>
      </c>
    </row>
    <row r="31" spans="1:4" ht="27" customHeight="1">
      <c r="A31" s="314"/>
      <c r="B31" s="242" t="s">
        <v>288</v>
      </c>
      <c r="C31" s="258">
        <v>160</v>
      </c>
      <c r="D31" s="243" t="s">
        <v>855</v>
      </c>
    </row>
    <row r="32" spans="1:30" s="240" customFormat="1" ht="24" customHeight="1">
      <c r="A32" s="730" t="s">
        <v>178</v>
      </c>
      <c r="B32" s="731"/>
      <c r="C32" s="245">
        <v>14528</v>
      </c>
      <c r="D32" s="246" t="s">
        <v>26</v>
      </c>
      <c r="F32" s="241"/>
      <c r="G32" s="241"/>
      <c r="H32" s="241" t="e">
        <v>#REF!</v>
      </c>
      <c r="I32" s="240" t="s">
        <v>185</v>
      </c>
      <c r="AD32" s="241"/>
    </row>
    <row r="33" spans="1:4" ht="12.75">
      <c r="A33" s="725" t="s">
        <v>150</v>
      </c>
      <c r="B33" s="725"/>
      <c r="C33" s="725"/>
      <c r="D33" s="725"/>
    </row>
    <row r="34" spans="1:8" s="240" customFormat="1" ht="21" customHeight="1">
      <c r="A34" s="237" t="s">
        <v>26</v>
      </c>
      <c r="B34" s="238" t="s">
        <v>787</v>
      </c>
      <c r="C34" s="258">
        <v>7200</v>
      </c>
      <c r="D34" s="239" t="s">
        <v>186</v>
      </c>
      <c r="F34" s="241"/>
      <c r="G34" s="241"/>
      <c r="H34" s="241"/>
    </row>
    <row r="35" spans="1:4" ht="21.75" customHeight="1">
      <c r="A35" s="237" t="s">
        <v>26</v>
      </c>
      <c r="B35" s="242" t="s">
        <v>787</v>
      </c>
      <c r="C35" s="258">
        <v>2025</v>
      </c>
      <c r="D35" s="243" t="s">
        <v>187</v>
      </c>
    </row>
    <row r="36" spans="1:4" ht="27" customHeight="1">
      <c r="A36" s="237" t="s">
        <v>26</v>
      </c>
      <c r="B36" s="242" t="s">
        <v>436</v>
      </c>
      <c r="C36" s="258">
        <v>0</v>
      </c>
      <c r="D36" s="243" t="s">
        <v>188</v>
      </c>
    </row>
    <row r="37" spans="1:4" ht="22.5" customHeight="1">
      <c r="A37" s="237" t="s">
        <v>26</v>
      </c>
      <c r="B37" s="242" t="s">
        <v>787</v>
      </c>
      <c r="C37" s="258">
        <v>675</v>
      </c>
      <c r="D37" s="243" t="s">
        <v>189</v>
      </c>
    </row>
    <row r="38" spans="1:4" ht="26.25" customHeight="1">
      <c r="A38" s="237" t="s">
        <v>26</v>
      </c>
      <c r="B38" s="242" t="s">
        <v>436</v>
      </c>
      <c r="C38" s="315">
        <v>2000</v>
      </c>
      <c r="D38" s="243" t="s">
        <v>190</v>
      </c>
    </row>
    <row r="39" spans="1:4" ht="27.75" customHeight="1">
      <c r="A39" s="237" t="s">
        <v>26</v>
      </c>
      <c r="B39" s="242" t="s">
        <v>436</v>
      </c>
      <c r="C39" s="258">
        <v>450</v>
      </c>
      <c r="D39" s="243" t="s">
        <v>228</v>
      </c>
    </row>
    <row r="40" spans="1:4" ht="18" customHeight="1">
      <c r="A40" s="237" t="s">
        <v>26</v>
      </c>
      <c r="B40" s="242" t="s">
        <v>787</v>
      </c>
      <c r="C40" s="258">
        <v>36</v>
      </c>
      <c r="D40" s="243" t="s">
        <v>229</v>
      </c>
    </row>
    <row r="41" spans="1:4" ht="20.25" customHeight="1">
      <c r="A41" s="237" t="s">
        <v>26</v>
      </c>
      <c r="B41" s="242" t="s">
        <v>787</v>
      </c>
      <c r="C41" s="258">
        <v>54</v>
      </c>
      <c r="D41" s="243" t="s">
        <v>191</v>
      </c>
    </row>
    <row r="42" spans="1:4" ht="22.5">
      <c r="A42" s="237" t="s">
        <v>26</v>
      </c>
      <c r="B42" s="242" t="s">
        <v>787</v>
      </c>
      <c r="C42" s="258">
        <v>2700</v>
      </c>
      <c r="D42" s="243" t="s">
        <v>230</v>
      </c>
    </row>
    <row r="43" spans="1:4" ht="22.5" customHeight="1">
      <c r="A43" s="237" t="s">
        <v>26</v>
      </c>
      <c r="B43" s="242" t="s">
        <v>787</v>
      </c>
      <c r="C43" s="258">
        <v>4050</v>
      </c>
      <c r="D43" s="243" t="s">
        <v>231</v>
      </c>
    </row>
    <row r="44" spans="1:4" ht="22.5" customHeight="1">
      <c r="A44" s="237" t="s">
        <v>26</v>
      </c>
      <c r="B44" s="242" t="s">
        <v>787</v>
      </c>
      <c r="C44" s="258">
        <v>2025</v>
      </c>
      <c r="D44" s="243" t="s">
        <v>75</v>
      </c>
    </row>
    <row r="45" spans="1:4" ht="22.5" customHeight="1">
      <c r="A45" s="237" t="s">
        <v>26</v>
      </c>
      <c r="B45" s="242" t="s">
        <v>787</v>
      </c>
      <c r="C45" s="258">
        <v>18</v>
      </c>
      <c r="D45" s="243" t="s">
        <v>76</v>
      </c>
    </row>
    <row r="46" spans="1:4" ht="22.5" customHeight="1">
      <c r="A46" s="237"/>
      <c r="B46" s="242" t="s">
        <v>787</v>
      </c>
      <c r="C46" s="258">
        <v>1000</v>
      </c>
      <c r="D46" s="243" t="s">
        <v>232</v>
      </c>
    </row>
    <row r="47" spans="1:33" ht="25.5" customHeight="1">
      <c r="A47" s="237" t="s">
        <v>26</v>
      </c>
      <c r="B47" s="242" t="s">
        <v>436</v>
      </c>
      <c r="C47" s="258">
        <v>8375</v>
      </c>
      <c r="D47" s="243" t="s">
        <v>854</v>
      </c>
      <c r="AG47" s="247"/>
    </row>
    <row r="48" spans="1:33" ht="25.5" customHeight="1">
      <c r="A48" s="314"/>
      <c r="B48" s="242" t="s">
        <v>436</v>
      </c>
      <c r="C48" s="258">
        <v>650</v>
      </c>
      <c r="D48" s="243" t="s">
        <v>853</v>
      </c>
      <c r="AG48" s="247"/>
    </row>
    <row r="49" spans="1:33" ht="25.5" customHeight="1">
      <c r="A49" s="314"/>
      <c r="B49" s="242" t="s">
        <v>436</v>
      </c>
      <c r="C49" s="258">
        <v>100</v>
      </c>
      <c r="D49" s="243" t="s">
        <v>856</v>
      </c>
      <c r="AG49" s="247"/>
    </row>
    <row r="50" spans="1:30" ht="18.75" customHeight="1">
      <c r="A50" s="730" t="s">
        <v>263</v>
      </c>
      <c r="B50" s="731"/>
      <c r="C50" s="245">
        <v>31358</v>
      </c>
      <c r="D50" s="248" t="s">
        <v>26</v>
      </c>
      <c r="H50" s="234">
        <v>18620</v>
      </c>
      <c r="I50" s="233" t="s">
        <v>77</v>
      </c>
      <c r="AD50" s="234"/>
    </row>
    <row r="51" spans="1:30" ht="12.75">
      <c r="A51" s="725" t="s">
        <v>68</v>
      </c>
      <c r="B51" s="725"/>
      <c r="C51" s="725"/>
      <c r="D51" s="725"/>
      <c r="AD51" s="234"/>
    </row>
    <row r="52" spans="1:4" ht="22.5">
      <c r="A52" s="237" t="s">
        <v>26</v>
      </c>
      <c r="B52" s="242" t="s">
        <v>836</v>
      </c>
      <c r="C52" s="258">
        <v>400</v>
      </c>
      <c r="D52" s="239" t="s">
        <v>78</v>
      </c>
    </row>
    <row r="53" spans="1:9" ht="12.75">
      <c r="A53" s="738" t="s">
        <v>165</v>
      </c>
      <c r="B53" s="738"/>
      <c r="C53" s="245">
        <v>400</v>
      </c>
      <c r="D53" s="248" t="s">
        <v>26</v>
      </c>
      <c r="H53" s="234">
        <v>600</v>
      </c>
      <c r="I53" s="233" t="s">
        <v>79</v>
      </c>
    </row>
    <row r="54" spans="1:4" ht="12.75">
      <c r="A54" s="725" t="s">
        <v>70</v>
      </c>
      <c r="B54" s="725"/>
      <c r="C54" s="725"/>
      <c r="D54" s="725"/>
    </row>
    <row r="55" spans="1:4" ht="22.5">
      <c r="A55" s="237" t="s">
        <v>26</v>
      </c>
      <c r="B55" s="242" t="s">
        <v>834</v>
      </c>
      <c r="C55" s="258">
        <v>945</v>
      </c>
      <c r="D55" s="239" t="s">
        <v>80</v>
      </c>
    </row>
    <row r="56" spans="1:4" ht="27" customHeight="1">
      <c r="A56" s="237" t="s">
        <v>26</v>
      </c>
      <c r="B56" s="242" t="s">
        <v>436</v>
      </c>
      <c r="C56" s="258">
        <v>180</v>
      </c>
      <c r="D56" s="243" t="s">
        <v>81</v>
      </c>
    </row>
    <row r="57" spans="1:4" ht="19.5" customHeight="1">
      <c r="A57" s="237" t="s">
        <v>26</v>
      </c>
      <c r="B57" s="242" t="s">
        <v>787</v>
      </c>
      <c r="C57" s="258">
        <v>270</v>
      </c>
      <c r="D57" s="243" t="s">
        <v>768</v>
      </c>
    </row>
    <row r="58" spans="1:4" ht="27" customHeight="1">
      <c r="A58" s="237" t="s">
        <v>26</v>
      </c>
      <c r="B58" s="242" t="s">
        <v>436</v>
      </c>
      <c r="C58" s="258">
        <v>150</v>
      </c>
      <c r="D58" s="244" t="s">
        <v>233</v>
      </c>
    </row>
    <row r="59" spans="1:30" ht="18" customHeight="1">
      <c r="A59" s="738" t="s">
        <v>769</v>
      </c>
      <c r="B59" s="738"/>
      <c r="C59" s="245">
        <v>1545</v>
      </c>
      <c r="D59" s="248" t="s">
        <v>26</v>
      </c>
      <c r="H59" s="234">
        <v>500</v>
      </c>
      <c r="I59" s="233" t="s">
        <v>897</v>
      </c>
      <c r="AD59" s="234"/>
    </row>
    <row r="60" spans="1:4" ht="12.75">
      <c r="A60" s="725"/>
      <c r="B60" s="725"/>
      <c r="C60" s="725"/>
      <c r="D60" s="725"/>
    </row>
    <row r="61" spans="1:4" ht="22.5">
      <c r="A61" s="237" t="s">
        <v>26</v>
      </c>
      <c r="B61" s="242" t="s">
        <v>288</v>
      </c>
      <c r="C61" s="258">
        <v>180</v>
      </c>
      <c r="D61" s="243" t="s">
        <v>898</v>
      </c>
    </row>
    <row r="62" spans="1:9" ht="12.75">
      <c r="A62" s="738" t="s">
        <v>165</v>
      </c>
      <c r="B62" s="738"/>
      <c r="C62" s="245">
        <v>180</v>
      </c>
      <c r="D62" s="248" t="s">
        <v>26</v>
      </c>
      <c r="H62" s="234">
        <v>200</v>
      </c>
      <c r="I62" s="233" t="s">
        <v>899</v>
      </c>
    </row>
    <row r="63" spans="1:31" ht="22.5" customHeight="1">
      <c r="A63" s="728" t="s">
        <v>339</v>
      </c>
      <c r="B63" s="728"/>
      <c r="C63" s="235">
        <v>47611</v>
      </c>
      <c r="D63" s="236" t="s">
        <v>26</v>
      </c>
      <c r="E63" s="233" t="s">
        <v>900</v>
      </c>
      <c r="F63" s="234" t="e">
        <v>#REF!</v>
      </c>
      <c r="G63" s="234" t="e">
        <v>#REF!</v>
      </c>
      <c r="H63" s="234" t="e">
        <v>#REF!</v>
      </c>
      <c r="I63" s="233" t="s">
        <v>901</v>
      </c>
      <c r="AD63" s="249"/>
      <c r="AE63" s="234"/>
    </row>
    <row r="64" spans="1:4" ht="12.75">
      <c r="A64" s="729" t="s">
        <v>902</v>
      </c>
      <c r="B64" s="729"/>
      <c r="C64" s="729"/>
      <c r="D64" s="729"/>
    </row>
    <row r="65" spans="1:4" ht="12.75">
      <c r="A65" s="725" t="s">
        <v>443</v>
      </c>
      <c r="B65" s="725"/>
      <c r="C65" s="725"/>
      <c r="D65" s="725"/>
    </row>
    <row r="66" spans="1:4" ht="27" customHeight="1">
      <c r="A66" s="237" t="s">
        <v>26</v>
      </c>
      <c r="B66" s="242" t="s">
        <v>436</v>
      </c>
      <c r="C66" s="258">
        <v>1000</v>
      </c>
      <c r="D66" s="239" t="s">
        <v>903</v>
      </c>
    </row>
    <row r="67" spans="1:4" ht="22.5">
      <c r="A67" s="237" t="s">
        <v>26</v>
      </c>
      <c r="B67" s="242" t="s">
        <v>834</v>
      </c>
      <c r="C67" s="258">
        <v>400</v>
      </c>
      <c r="D67" s="239" t="s">
        <v>904</v>
      </c>
    </row>
    <row r="68" spans="1:4" ht="22.5">
      <c r="A68" s="237" t="s">
        <v>26</v>
      </c>
      <c r="B68" s="242" t="s">
        <v>834</v>
      </c>
      <c r="C68" s="258">
        <v>1980</v>
      </c>
      <c r="D68" s="239" t="s">
        <v>905</v>
      </c>
    </row>
    <row r="69" spans="1:4" ht="22.5">
      <c r="A69" s="237" t="s">
        <v>26</v>
      </c>
      <c r="B69" s="242" t="s">
        <v>54</v>
      </c>
      <c r="C69" s="258">
        <v>400</v>
      </c>
      <c r="D69" s="239" t="s">
        <v>906</v>
      </c>
    </row>
    <row r="70" spans="1:4" ht="21.75" customHeight="1">
      <c r="A70" s="237" t="s">
        <v>26</v>
      </c>
      <c r="B70" s="242" t="s">
        <v>792</v>
      </c>
      <c r="C70" s="258">
        <v>500</v>
      </c>
      <c r="D70" s="243" t="s">
        <v>422</v>
      </c>
    </row>
    <row r="71" spans="1:4" ht="21.75" customHeight="1">
      <c r="A71" s="237"/>
      <c r="B71" s="242" t="s">
        <v>834</v>
      </c>
      <c r="C71" s="258">
        <v>100</v>
      </c>
      <c r="D71" s="243" t="s">
        <v>275</v>
      </c>
    </row>
    <row r="72" spans="1:42" s="234" customFormat="1" ht="21" customHeight="1">
      <c r="A72" s="728" t="s">
        <v>40</v>
      </c>
      <c r="B72" s="728"/>
      <c r="C72" s="235">
        <v>4380</v>
      </c>
      <c r="D72" s="236" t="s">
        <v>26</v>
      </c>
      <c r="E72" s="233" t="s">
        <v>910</v>
      </c>
      <c r="F72" s="234">
        <v>0</v>
      </c>
      <c r="G72" s="234">
        <v>6690</v>
      </c>
      <c r="I72" s="233"/>
      <c r="J72" s="233"/>
      <c r="K72" s="233"/>
      <c r="L72" s="233"/>
      <c r="M72" s="233"/>
      <c r="N72" s="233"/>
      <c r="O72" s="233"/>
      <c r="P72" s="233"/>
      <c r="Q72" s="233"/>
      <c r="R72" s="233"/>
      <c r="S72" s="233"/>
      <c r="T72" s="233"/>
      <c r="U72" s="233"/>
      <c r="V72" s="233"/>
      <c r="W72" s="233"/>
      <c r="X72" s="233"/>
      <c r="Y72" s="233"/>
      <c r="Z72" s="233"/>
      <c r="AA72" s="233"/>
      <c r="AB72" s="233"/>
      <c r="AD72" s="233"/>
      <c r="AE72" s="233"/>
      <c r="AF72" s="233"/>
      <c r="AG72" s="233"/>
      <c r="AH72" s="233"/>
      <c r="AI72" s="233"/>
      <c r="AJ72" s="233"/>
      <c r="AK72" s="233"/>
      <c r="AL72" s="233"/>
      <c r="AM72" s="233"/>
      <c r="AN72" s="233"/>
      <c r="AO72" s="233"/>
      <c r="AP72" s="233"/>
    </row>
    <row r="73" spans="1:42" s="234" customFormat="1" ht="20.25" customHeight="1">
      <c r="A73" s="729" t="s">
        <v>340</v>
      </c>
      <c r="B73" s="729"/>
      <c r="C73" s="729"/>
      <c r="D73" s="729"/>
      <c r="E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row>
    <row r="74" spans="1:42" s="234" customFormat="1" ht="12.75">
      <c r="A74" s="725" t="s">
        <v>911</v>
      </c>
      <c r="B74" s="725"/>
      <c r="C74" s="725"/>
      <c r="D74" s="725"/>
      <c r="E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row>
    <row r="75" spans="1:4" ht="18.75" customHeight="1">
      <c r="A75" s="237" t="s">
        <v>26</v>
      </c>
      <c r="B75" s="242" t="s">
        <v>434</v>
      </c>
      <c r="C75" s="258">
        <v>2070</v>
      </c>
      <c r="D75" s="239" t="s">
        <v>912</v>
      </c>
    </row>
    <row r="76" spans="1:4" ht="20.25" customHeight="1">
      <c r="A76" s="725" t="s">
        <v>419</v>
      </c>
      <c r="B76" s="725"/>
      <c r="C76" s="725"/>
      <c r="D76" s="725"/>
    </row>
    <row r="77" spans="1:4" ht="22.5">
      <c r="A77" s="237" t="s">
        <v>26</v>
      </c>
      <c r="B77" s="242" t="s">
        <v>834</v>
      </c>
      <c r="C77" s="258">
        <v>9760</v>
      </c>
      <c r="D77" s="239" t="s">
        <v>913</v>
      </c>
    </row>
    <row r="78" spans="1:4" ht="22.5">
      <c r="A78" s="237" t="s">
        <v>26</v>
      </c>
      <c r="B78" s="242" t="s">
        <v>834</v>
      </c>
      <c r="C78" s="258">
        <v>0</v>
      </c>
      <c r="D78" s="239" t="s">
        <v>914</v>
      </c>
    </row>
    <row r="79" spans="1:4" ht="22.5">
      <c r="A79" s="237" t="s">
        <v>26</v>
      </c>
      <c r="B79" s="242" t="s">
        <v>834</v>
      </c>
      <c r="C79" s="258">
        <v>400</v>
      </c>
      <c r="D79" s="239" t="s">
        <v>915</v>
      </c>
    </row>
    <row r="80" spans="1:4" ht="22.5">
      <c r="A80" s="237"/>
      <c r="B80" s="242" t="s">
        <v>836</v>
      </c>
      <c r="C80" s="258">
        <v>110</v>
      </c>
      <c r="D80" s="243" t="s">
        <v>277</v>
      </c>
    </row>
    <row r="81" spans="1:4" ht="22.5">
      <c r="A81" s="237"/>
      <c r="B81" s="242" t="s">
        <v>836</v>
      </c>
      <c r="C81" s="258">
        <v>150</v>
      </c>
      <c r="D81" s="243" t="s">
        <v>222</v>
      </c>
    </row>
    <row r="82" spans="1:4" ht="22.5">
      <c r="A82" s="237"/>
      <c r="B82" s="242" t="s">
        <v>787</v>
      </c>
      <c r="C82" s="258">
        <v>450</v>
      </c>
      <c r="D82" s="243" t="s">
        <v>223</v>
      </c>
    </row>
    <row r="83" spans="1:4" ht="18.75" customHeight="1">
      <c r="A83" s="237"/>
      <c r="B83" s="242" t="s">
        <v>787</v>
      </c>
      <c r="C83" s="258">
        <v>100</v>
      </c>
      <c r="D83" s="243" t="s">
        <v>224</v>
      </c>
    </row>
    <row r="84" spans="1:4" ht="20.25" customHeight="1">
      <c r="A84" s="237"/>
      <c r="B84" s="242" t="s">
        <v>787</v>
      </c>
      <c r="C84" s="258">
        <v>280</v>
      </c>
      <c r="D84" s="243" t="s">
        <v>756</v>
      </c>
    </row>
    <row r="85" spans="1:42" s="234" customFormat="1" ht="22.5">
      <c r="A85" s="237" t="s">
        <v>26</v>
      </c>
      <c r="B85" s="242" t="s">
        <v>836</v>
      </c>
      <c r="C85" s="258">
        <v>700</v>
      </c>
      <c r="D85" s="243" t="s">
        <v>343</v>
      </c>
      <c r="E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row>
    <row r="86" spans="1:42" s="234" customFormat="1" ht="22.5">
      <c r="A86" s="237" t="s">
        <v>26</v>
      </c>
      <c r="B86" s="242" t="s">
        <v>836</v>
      </c>
      <c r="C86" s="258">
        <v>1500</v>
      </c>
      <c r="D86" s="243" t="s">
        <v>344</v>
      </c>
      <c r="E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row>
    <row r="87" spans="1:42" s="234" customFormat="1" ht="22.5">
      <c r="A87" s="237" t="s">
        <v>26</v>
      </c>
      <c r="B87" s="242" t="s">
        <v>836</v>
      </c>
      <c r="C87" s="258">
        <v>500</v>
      </c>
      <c r="D87" s="243" t="s">
        <v>345</v>
      </c>
      <c r="E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row>
    <row r="88" spans="1:4" ht="12.75" customHeight="1">
      <c r="A88" s="726" t="s">
        <v>234</v>
      </c>
      <c r="B88" s="727"/>
      <c r="C88" s="250">
        <v>13950</v>
      </c>
      <c r="D88" s="251"/>
    </row>
    <row r="89" spans="1:42" s="234" customFormat="1" ht="22.5" customHeight="1">
      <c r="A89" s="728" t="s">
        <v>17</v>
      </c>
      <c r="B89" s="728"/>
      <c r="C89" s="235">
        <v>16020</v>
      </c>
      <c r="D89" s="236" t="s">
        <v>26</v>
      </c>
      <c r="E89" s="233" t="s">
        <v>346</v>
      </c>
      <c r="F89" s="234">
        <v>0</v>
      </c>
      <c r="G89" s="234">
        <v>19490</v>
      </c>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row>
    <row r="90" spans="1:42" s="234" customFormat="1" ht="18.75" customHeight="1">
      <c r="A90" s="729" t="s">
        <v>347</v>
      </c>
      <c r="B90" s="729"/>
      <c r="C90" s="729"/>
      <c r="D90" s="729"/>
      <c r="E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row>
    <row r="91" spans="1:42" s="234" customFormat="1" ht="12.75">
      <c r="A91" s="725" t="s">
        <v>441</v>
      </c>
      <c r="B91" s="725"/>
      <c r="C91" s="725"/>
      <c r="D91" s="725"/>
      <c r="E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row>
    <row r="92" spans="1:4" ht="24" customHeight="1">
      <c r="A92" s="237" t="s">
        <v>26</v>
      </c>
      <c r="B92" s="242" t="s">
        <v>787</v>
      </c>
      <c r="C92" s="258">
        <v>450</v>
      </c>
      <c r="D92" s="239" t="s">
        <v>348</v>
      </c>
    </row>
    <row r="93" spans="1:4" ht="22.5">
      <c r="A93" s="237" t="s">
        <v>26</v>
      </c>
      <c r="B93" s="242" t="s">
        <v>834</v>
      </c>
      <c r="C93" s="258">
        <v>2350</v>
      </c>
      <c r="D93" s="243" t="s">
        <v>240</v>
      </c>
    </row>
    <row r="94" spans="1:42" s="234" customFormat="1" ht="16.5" customHeight="1">
      <c r="A94" s="728" t="s">
        <v>328</v>
      </c>
      <c r="B94" s="728"/>
      <c r="C94" s="235">
        <v>2800</v>
      </c>
      <c r="D94" s="236" t="s">
        <v>26</v>
      </c>
      <c r="E94" s="233" t="s">
        <v>349</v>
      </c>
      <c r="F94" s="234">
        <v>0</v>
      </c>
      <c r="G94" s="234">
        <v>2850</v>
      </c>
      <c r="I94" s="233"/>
      <c r="J94" s="233"/>
      <c r="K94" s="233"/>
      <c r="L94" s="233"/>
      <c r="M94" s="233"/>
      <c r="N94" s="233"/>
      <c r="O94" s="233"/>
      <c r="P94" s="233"/>
      <c r="Q94" s="233"/>
      <c r="R94" s="233"/>
      <c r="S94" s="233"/>
      <c r="T94" s="233"/>
      <c r="U94" s="233"/>
      <c r="V94" s="233"/>
      <c r="W94" s="233"/>
      <c r="X94" s="233"/>
      <c r="Y94" s="233"/>
      <c r="Z94" s="233"/>
      <c r="AA94" s="233"/>
      <c r="AB94" s="233"/>
      <c r="AC94" s="233"/>
      <c r="AE94" s="233"/>
      <c r="AF94" s="233"/>
      <c r="AG94" s="233"/>
      <c r="AH94" s="233"/>
      <c r="AI94" s="233"/>
      <c r="AJ94" s="233"/>
      <c r="AK94" s="233"/>
      <c r="AL94" s="233"/>
      <c r="AM94" s="233"/>
      <c r="AN94" s="233"/>
      <c r="AO94" s="233"/>
      <c r="AP94" s="233"/>
    </row>
    <row r="95" spans="1:42" s="234" customFormat="1" ht="17.25" customHeight="1">
      <c r="A95" s="729" t="s">
        <v>387</v>
      </c>
      <c r="B95" s="729"/>
      <c r="C95" s="729"/>
      <c r="D95" s="729"/>
      <c r="E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row>
    <row r="96" spans="1:42" s="234" customFormat="1" ht="24" customHeight="1">
      <c r="A96" s="237" t="s">
        <v>26</v>
      </c>
      <c r="B96" s="242" t="s">
        <v>787</v>
      </c>
      <c r="C96" s="258">
        <v>720</v>
      </c>
      <c r="D96" s="239" t="s">
        <v>350</v>
      </c>
      <c r="E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row>
    <row r="97" spans="1:42" s="234" customFormat="1" ht="18" customHeight="1">
      <c r="A97" s="728" t="s">
        <v>389</v>
      </c>
      <c r="B97" s="728"/>
      <c r="C97" s="235">
        <v>720</v>
      </c>
      <c r="D97" s="236" t="s">
        <v>26</v>
      </c>
      <c r="E97" s="233" t="s">
        <v>351</v>
      </c>
      <c r="F97" s="234">
        <v>800</v>
      </c>
      <c r="G97" s="234">
        <v>800</v>
      </c>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row>
    <row r="98" spans="1:42" s="234" customFormat="1" ht="24.75" customHeight="1">
      <c r="A98" s="732" t="s">
        <v>352</v>
      </c>
      <c r="B98" s="732"/>
      <c r="C98" s="252">
        <v>75561</v>
      </c>
      <c r="D98" s="253" t="s">
        <v>26</v>
      </c>
      <c r="E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F98" s="233"/>
      <c r="AG98" s="233"/>
      <c r="AH98" s="233"/>
      <c r="AI98" s="233"/>
      <c r="AJ98" s="233"/>
      <c r="AK98" s="233"/>
      <c r="AL98" s="233"/>
      <c r="AM98" s="233"/>
      <c r="AN98" s="233"/>
      <c r="AO98" s="233"/>
      <c r="AP98" s="233"/>
    </row>
  </sheetData>
  <sheetProtection/>
  <mergeCells count="30">
    <mergeCell ref="A64:D64"/>
    <mergeCell ref="A53:B53"/>
    <mergeCell ref="A54:D54"/>
    <mergeCell ref="A62:B62"/>
    <mergeCell ref="A63:B63"/>
    <mergeCell ref="A60:D60"/>
    <mergeCell ref="A59:B59"/>
    <mergeCell ref="A32:B32"/>
    <mergeCell ref="A2:B2"/>
    <mergeCell ref="A3:D3"/>
    <mergeCell ref="A4:D4"/>
    <mergeCell ref="A5:B5"/>
    <mergeCell ref="A6:D6"/>
    <mergeCell ref="A7:D7"/>
    <mergeCell ref="A33:D33"/>
    <mergeCell ref="A50:B50"/>
    <mergeCell ref="A51:D51"/>
    <mergeCell ref="A98:B98"/>
    <mergeCell ref="A94:B94"/>
    <mergeCell ref="A95:D95"/>
    <mergeCell ref="A89:B89"/>
    <mergeCell ref="A90:D90"/>
    <mergeCell ref="A91:D91"/>
    <mergeCell ref="A97:B97"/>
    <mergeCell ref="A65:D65"/>
    <mergeCell ref="A88:B88"/>
    <mergeCell ref="A72:B72"/>
    <mergeCell ref="A73:D73"/>
    <mergeCell ref="A74:D74"/>
    <mergeCell ref="A76:D76"/>
  </mergeCells>
  <printOptions/>
  <pageMargins left="0.89" right="0.4330708661417323" top="1.13" bottom="0.1968503937007874" header="0.62" footer="0.1968503937007874"/>
  <pageSetup firstPageNumber="14" useFirstPageNumber="1" fitToHeight="0" horizontalDpi="300" verticalDpi="300" orientation="portrait" pageOrder="overThenDown" paperSize="9" scale="80" r:id="rId1"/>
  <headerFooter alignWithMargins="0">
    <oddHeader>&amp;Lv tis. Kč&amp;C&amp;"Arial,Tučné"&amp;14Schválený rozpočet SMOl na rok 2015 - neinvestiční příspěvky</oddHeader>
    <oddFooter>&amp;C&amp;P</oddFooter>
  </headerFooter>
  <rowBreaks count="2" manualBreakCount="2">
    <brk id="32" max="14" man="1"/>
    <brk id="63" max="14" man="1"/>
  </rowBreaks>
</worksheet>
</file>

<file path=xl/worksheets/sheet14.xml><?xml version="1.0" encoding="utf-8"?>
<worksheet xmlns="http://schemas.openxmlformats.org/spreadsheetml/2006/main" xmlns:r="http://schemas.openxmlformats.org/officeDocument/2006/relationships">
  <sheetPr>
    <tabColor indexed="47"/>
  </sheetPr>
  <dimension ref="A1:D5"/>
  <sheetViews>
    <sheetView workbookViewId="0" topLeftCell="A1">
      <selection activeCell="L14" sqref="L14"/>
    </sheetView>
  </sheetViews>
  <sheetFormatPr defaultColWidth="9.140625" defaultRowHeight="12.75"/>
  <cols>
    <col min="1" max="1" width="9.57421875" style="0" customWidth="1"/>
    <col min="2" max="2" width="19.8515625" style="0" customWidth="1"/>
    <col min="3" max="3" width="9.57421875" style="0" customWidth="1"/>
    <col min="4" max="4" width="46.140625" style="0" customWidth="1"/>
  </cols>
  <sheetData>
    <row r="1" spans="1:4" ht="46.5" customHeight="1" thickBot="1">
      <c r="A1" s="109" t="s">
        <v>823</v>
      </c>
      <c r="B1" s="110" t="s">
        <v>824</v>
      </c>
      <c r="C1" s="256" t="s">
        <v>421</v>
      </c>
      <c r="D1" s="112" t="s">
        <v>757</v>
      </c>
    </row>
    <row r="2" spans="1:4" ht="18" customHeight="1">
      <c r="A2" s="702" t="s">
        <v>112</v>
      </c>
      <c r="B2" s="702"/>
      <c r="C2" s="94"/>
      <c r="D2" s="94"/>
    </row>
    <row r="3" spans="1:4" ht="15" customHeight="1">
      <c r="A3" s="719" t="s">
        <v>833</v>
      </c>
      <c r="B3" s="719"/>
      <c r="C3" s="719"/>
      <c r="D3" s="719"/>
    </row>
    <row r="4" spans="1:4" ht="85.5" customHeight="1">
      <c r="A4" s="142" t="s">
        <v>26</v>
      </c>
      <c r="B4" s="143" t="s">
        <v>772</v>
      </c>
      <c r="C4" s="211">
        <v>300</v>
      </c>
      <c r="D4" s="131" t="s">
        <v>414</v>
      </c>
    </row>
    <row r="5" spans="1:4" ht="30" customHeight="1">
      <c r="A5" s="720" t="s">
        <v>5</v>
      </c>
      <c r="B5" s="720"/>
      <c r="C5" s="146">
        <v>300</v>
      </c>
      <c r="D5" s="117" t="s">
        <v>26</v>
      </c>
    </row>
  </sheetData>
  <mergeCells count="3">
    <mergeCell ref="A5:B5"/>
    <mergeCell ref="A3:D3"/>
    <mergeCell ref="A2:B2"/>
  </mergeCells>
  <printOptions/>
  <pageMargins left="1.34" right="0.4166666666666667" top="1.26" bottom="0.2777777777777778" header="0.63" footer="0.5"/>
  <pageSetup firstPageNumber="17" useFirstPageNumber="1" horizontalDpi="300" verticalDpi="300" orientation="portrait" pageOrder="overThenDown" paperSize="9" scale="85" r:id="rId1"/>
  <headerFooter alignWithMargins="0">
    <oddHeader>&amp;C&amp;"Arial,Tučné"&amp;14Schválený rozpočet SMOl na rok 2015 - plány rozvoje</oddHeader>
    <oddFooter>&amp;C&amp;P</oddFooter>
  </headerFooter>
</worksheet>
</file>

<file path=xl/worksheets/sheet15.xml><?xml version="1.0" encoding="utf-8"?>
<worksheet xmlns="http://schemas.openxmlformats.org/spreadsheetml/2006/main" xmlns:r="http://schemas.openxmlformats.org/officeDocument/2006/relationships">
  <dimension ref="B5:O32"/>
  <sheetViews>
    <sheetView workbookViewId="0" topLeftCell="A1">
      <selection activeCell="U9" sqref="U9"/>
    </sheetView>
  </sheetViews>
  <sheetFormatPr defaultColWidth="9.140625" defaultRowHeight="12.75"/>
  <cols>
    <col min="1" max="1" width="10.57421875" style="344" customWidth="1"/>
    <col min="2" max="2" width="4.00390625" style="341" customWidth="1"/>
    <col min="3" max="3" width="28.421875" style="341" customWidth="1"/>
    <col min="4" max="4" width="9.140625" style="341" customWidth="1"/>
    <col min="5" max="5" width="10.00390625" style="341" customWidth="1"/>
    <col min="6" max="6" width="12.8515625" style="341" customWidth="1"/>
    <col min="7" max="7" width="13.28125" style="341" hidden="1" customWidth="1"/>
    <col min="8" max="8" width="19.57421875" style="341" customWidth="1"/>
    <col min="9" max="10" width="11.7109375" style="344" customWidth="1"/>
    <col min="11" max="11" width="9.00390625" style="344" hidden="1" customWidth="1"/>
    <col min="12" max="12" width="18.421875" style="344" hidden="1" customWidth="1"/>
    <col min="13" max="13" width="12.28125" style="344" hidden="1" customWidth="1"/>
    <col min="14" max="15" width="0" style="344" hidden="1" customWidth="1"/>
    <col min="16" max="16384" width="9.140625" style="344" customWidth="1"/>
  </cols>
  <sheetData>
    <row r="1" ht="12.75"/>
    <row r="2" ht="12.75"/>
    <row r="3" ht="12.75"/>
    <row r="4" ht="12.75"/>
    <row r="5" spans="3:10" ht="16.5" thickBot="1">
      <c r="C5" s="342" t="s">
        <v>469</v>
      </c>
      <c r="D5" s="342"/>
      <c r="E5" s="342"/>
      <c r="F5" s="342"/>
      <c r="G5" s="342"/>
      <c r="H5" s="342"/>
      <c r="I5" s="343" t="s">
        <v>470</v>
      </c>
      <c r="J5" s="343"/>
    </row>
    <row r="6" spans="3:8" ht="16.5" thickBot="1">
      <c r="C6" s="742" t="s">
        <v>747</v>
      </c>
      <c r="D6" s="743"/>
      <c r="E6" s="743"/>
      <c r="F6" s="743"/>
      <c r="G6" s="743"/>
      <c r="H6" s="744"/>
    </row>
    <row r="7" ht="13.5" thickBot="1"/>
    <row r="8" spans="5:14" ht="39" thickBot="1">
      <c r="E8" s="739">
        <v>2015</v>
      </c>
      <c r="F8" s="740"/>
      <c r="G8" s="740"/>
      <c r="H8" s="741"/>
      <c r="I8" s="345" t="s">
        <v>497</v>
      </c>
      <c r="J8" s="346" t="s">
        <v>471</v>
      </c>
      <c r="L8" s="347" t="s">
        <v>472</v>
      </c>
      <c r="M8" s="347" t="s">
        <v>473</v>
      </c>
      <c r="N8" s="348" t="s">
        <v>474</v>
      </c>
    </row>
    <row r="9" spans="4:10" ht="39" thickBot="1">
      <c r="D9" s="349" t="s">
        <v>475</v>
      </c>
      <c r="E9" s="349" t="s">
        <v>821</v>
      </c>
      <c r="F9" s="350" t="s">
        <v>476</v>
      </c>
      <c r="G9" s="351" t="s">
        <v>477</v>
      </c>
      <c r="H9" s="352" t="str">
        <f>'[2]Investice 2015'!J5</f>
        <v>Dotace 2015 dle nových zásad ROP</v>
      </c>
      <c r="I9" s="353"/>
      <c r="J9" s="354"/>
    </row>
    <row r="10" spans="2:13" ht="25.5">
      <c r="B10" s="355">
        <v>1</v>
      </c>
      <c r="C10" s="356" t="s">
        <v>478</v>
      </c>
      <c r="D10" s="357" t="s">
        <v>479</v>
      </c>
      <c r="E10" s="358">
        <f>'[2]Investice 2015'!G29</f>
        <v>87577</v>
      </c>
      <c r="F10" s="359">
        <f>'[2]Investice 2015'!H29</f>
        <v>87577</v>
      </c>
      <c r="G10" s="360">
        <f>'[2]Investice 2015'!I29</f>
        <v>67857</v>
      </c>
      <c r="H10" s="361">
        <f>'[2]Investice 2015'!J29</f>
        <v>114357</v>
      </c>
      <c r="I10" s="362">
        <v>0</v>
      </c>
      <c r="J10" s="363"/>
      <c r="L10" s="364">
        <f>F10</f>
        <v>87577</v>
      </c>
      <c r="M10" s="365">
        <f>H10</f>
        <v>114357</v>
      </c>
    </row>
    <row r="11" spans="2:13" ht="25.5">
      <c r="B11" s="355">
        <v>2</v>
      </c>
      <c r="C11" s="366" t="s">
        <v>480</v>
      </c>
      <c r="D11" s="367" t="s">
        <v>481</v>
      </c>
      <c r="E11" s="368">
        <f>'[2]Investice 2015'!G69</f>
        <v>10880</v>
      </c>
      <c r="F11" s="369">
        <f>'[2]Investice 2015'!H69</f>
        <v>10880</v>
      </c>
      <c r="G11" s="370">
        <f>'[2]Investice 2015'!I69</f>
        <v>0</v>
      </c>
      <c r="H11" s="371">
        <v>0</v>
      </c>
      <c r="I11" s="372">
        <v>0</v>
      </c>
      <c r="J11" s="373"/>
      <c r="L11" s="364">
        <f>F11</f>
        <v>10880</v>
      </c>
      <c r="M11" s="347"/>
    </row>
    <row r="12" spans="2:13" ht="25.5">
      <c r="B12" s="355">
        <v>3</v>
      </c>
      <c r="C12" s="366" t="s">
        <v>482</v>
      </c>
      <c r="D12" s="367" t="s">
        <v>483</v>
      </c>
      <c r="E12" s="368">
        <f>'[2]Investice 2015'!G78</f>
        <v>15000</v>
      </c>
      <c r="F12" s="374">
        <f>'[2]Investice 2015'!H78</f>
        <v>15000</v>
      </c>
      <c r="G12" s="374" t="e">
        <f>'[2]Investice 2015'!#REF!</f>
        <v>#REF!</v>
      </c>
      <c r="H12" s="375">
        <v>0</v>
      </c>
      <c r="I12" s="376">
        <f>'[2]Investice 2015'!K78</f>
        <v>0</v>
      </c>
      <c r="J12" s="373"/>
      <c r="K12" s="377"/>
      <c r="L12" s="378">
        <v>16000</v>
      </c>
      <c r="M12" s="347"/>
    </row>
    <row r="13" spans="2:14" ht="25.5">
      <c r="B13" s="355">
        <v>4</v>
      </c>
      <c r="C13" s="366" t="s">
        <v>484</v>
      </c>
      <c r="D13" s="367" t="s">
        <v>485</v>
      </c>
      <c r="E13" s="368">
        <f>'[2]Investice 2015'!G108</f>
        <v>58990</v>
      </c>
      <c r="F13" s="374">
        <f>'[2]Investice 2015'!H108</f>
        <v>58990</v>
      </c>
      <c r="G13" s="374">
        <f>'[2]Investice 2015'!I108</f>
        <v>34018</v>
      </c>
      <c r="H13" s="375">
        <f>'[2]Investice 2015'!J108</f>
        <v>20145</v>
      </c>
      <c r="I13" s="376">
        <f>'[2]Investice 2015'!K108</f>
        <v>291200</v>
      </c>
      <c r="J13" s="373">
        <f>'[2]Investice 2015'!L108</f>
        <v>12124</v>
      </c>
      <c r="K13" s="379">
        <f>F13-L13</f>
        <v>58990</v>
      </c>
      <c r="L13" s="380">
        <f>'[2]Investice 2015'!P109</f>
        <v>0</v>
      </c>
      <c r="M13" s="381">
        <f>'[2]Investice 2015'!Q109</f>
        <v>0</v>
      </c>
      <c r="N13" s="379"/>
    </row>
    <row r="14" spans="2:13" ht="12.75">
      <c r="B14" s="355">
        <v>5</v>
      </c>
      <c r="C14" s="366" t="s">
        <v>486</v>
      </c>
      <c r="D14" s="367" t="s">
        <v>487</v>
      </c>
      <c r="E14" s="368">
        <f>'[2]Investice 2015'!G122</f>
        <v>68935</v>
      </c>
      <c r="F14" s="374">
        <f>'[2]Investice 2015'!H122</f>
        <v>68935</v>
      </c>
      <c r="G14" s="374">
        <f>'[2]Investice 2015'!I122</f>
        <v>36157</v>
      </c>
      <c r="H14" s="375">
        <f>'[2]Investice 2015'!J122</f>
        <v>36157</v>
      </c>
      <c r="I14" s="376">
        <v>0</v>
      </c>
      <c r="J14" s="373"/>
      <c r="K14" s="379">
        <f>F14-L14</f>
        <v>-11751</v>
      </c>
      <c r="L14" s="364">
        <v>80686</v>
      </c>
      <c r="M14" s="365">
        <f>H14</f>
        <v>36157</v>
      </c>
    </row>
    <row r="15" spans="2:13" ht="25.5">
      <c r="B15" s="355">
        <v>6</v>
      </c>
      <c r="C15" s="366" t="s">
        <v>488</v>
      </c>
      <c r="D15" s="367" t="s">
        <v>489</v>
      </c>
      <c r="E15" s="368">
        <f>'[2]Investice 2015'!G133</f>
        <v>5500</v>
      </c>
      <c r="F15" s="374">
        <f>'[2]Investice 2015'!H133</f>
        <v>5500</v>
      </c>
      <c r="G15" s="374">
        <f>'[2]Investice 2015'!I133</f>
        <v>0</v>
      </c>
      <c r="H15" s="375">
        <f>'[2]Investice 2015'!J139</f>
        <v>0</v>
      </c>
      <c r="I15" s="376">
        <v>0</v>
      </c>
      <c r="J15" s="373"/>
      <c r="L15" s="364">
        <v>5000</v>
      </c>
      <c r="M15" s="347"/>
    </row>
    <row r="16" spans="2:13" ht="13.5" thickBot="1">
      <c r="B16" s="355">
        <v>7</v>
      </c>
      <c r="C16" s="366"/>
      <c r="D16" s="382"/>
      <c r="E16" s="383"/>
      <c r="F16" s="384"/>
      <c r="G16" s="385"/>
      <c r="H16" s="386"/>
      <c r="I16" s="387"/>
      <c r="J16" s="373"/>
      <c r="L16" s="378"/>
      <c r="M16" s="347"/>
    </row>
    <row r="17" spans="2:15" ht="13.5" thickBot="1">
      <c r="B17" s="355">
        <v>8</v>
      </c>
      <c r="C17" s="366" t="s">
        <v>490</v>
      </c>
      <c r="D17" s="367"/>
      <c r="E17" s="388">
        <f>SUM(E10:E16)</f>
        <v>246882</v>
      </c>
      <c r="F17" s="389">
        <f>SUM(F10:F16)</f>
        <v>246882</v>
      </c>
      <c r="G17" s="388" t="e">
        <f>SUM(G10:G16)</f>
        <v>#REF!</v>
      </c>
      <c r="H17" s="388">
        <f>H15+H14+H13+H10</f>
        <v>170659</v>
      </c>
      <c r="I17" s="376">
        <v>0</v>
      </c>
      <c r="J17" s="373"/>
      <c r="L17" s="378"/>
      <c r="M17" s="347"/>
      <c r="O17" s="344" t="s">
        <v>491</v>
      </c>
    </row>
    <row r="18" spans="2:13" ht="12.75">
      <c r="B18" s="355">
        <v>9</v>
      </c>
      <c r="C18" s="366"/>
      <c r="D18" s="390"/>
      <c r="E18" s="391"/>
      <c r="F18" s="392"/>
      <c r="G18" s="393"/>
      <c r="H18" s="394"/>
      <c r="I18" s="372">
        <v>0</v>
      </c>
      <c r="J18" s="373"/>
      <c r="L18" s="395"/>
      <c r="M18" s="347"/>
    </row>
    <row r="19" spans="2:13" ht="12.75">
      <c r="B19" s="355">
        <v>10</v>
      </c>
      <c r="C19" s="366" t="s">
        <v>492</v>
      </c>
      <c r="D19" s="367" t="s">
        <v>493</v>
      </c>
      <c r="E19" s="368">
        <f>'[2]Investice 2015'!G139</f>
        <v>300</v>
      </c>
      <c r="F19" s="374">
        <f>'[2]Investice 2015'!H139</f>
        <v>300</v>
      </c>
      <c r="G19" s="374">
        <f>'[2]Investice 2015'!I139</f>
        <v>0</v>
      </c>
      <c r="H19" s="375"/>
      <c r="I19" s="376">
        <v>0</v>
      </c>
      <c r="J19" s="373"/>
      <c r="L19" s="378">
        <v>8303</v>
      </c>
      <c r="M19" s="347"/>
    </row>
    <row r="20" spans="2:13" ht="13.5" thickBot="1">
      <c r="B20" s="355">
        <v>11</v>
      </c>
      <c r="C20" s="366" t="s">
        <v>494</v>
      </c>
      <c r="D20" s="382" t="s">
        <v>495</v>
      </c>
      <c r="E20" s="368">
        <f>'[2]Investice 2015'!G156</f>
        <v>33480</v>
      </c>
      <c r="F20" s="374">
        <f>'[2]Investice 2015'!H156</f>
        <v>33480</v>
      </c>
      <c r="G20" s="374">
        <f>'[2]Investice 2015'!I156</f>
        <v>0</v>
      </c>
      <c r="H20" s="375"/>
      <c r="I20" s="376">
        <v>0</v>
      </c>
      <c r="J20" s="373"/>
      <c r="K20" s="379">
        <f>F20-L20</f>
        <v>16321</v>
      </c>
      <c r="L20" s="396">
        <v>17159</v>
      </c>
      <c r="M20" s="347"/>
    </row>
    <row r="21" spans="2:14" ht="13.5" thickBot="1">
      <c r="B21" s="355">
        <v>12</v>
      </c>
      <c r="C21" s="397" t="s">
        <v>496</v>
      </c>
      <c r="D21" s="398"/>
      <c r="E21" s="399">
        <f>E17+E19+E20</f>
        <v>280662</v>
      </c>
      <c r="F21" s="400">
        <f>F17+F19+F20</f>
        <v>280662</v>
      </c>
      <c r="G21" s="401" t="e">
        <f>G17+G19+G20</f>
        <v>#REF!</v>
      </c>
      <c r="H21" s="399">
        <f>H17+H19+H20</f>
        <v>170659</v>
      </c>
      <c r="I21" s="402">
        <f>SUM(I10:I20)</f>
        <v>291200</v>
      </c>
      <c r="J21" s="403">
        <f>'[2]Investice 2015'!L159</f>
        <v>17564</v>
      </c>
      <c r="K21" s="379">
        <f>SUM(K13:K20)</f>
        <v>63560</v>
      </c>
      <c r="L21" s="404">
        <f>SUM(L10:L20)</f>
        <v>225605</v>
      </c>
      <c r="M21" s="405">
        <f>SUM(M10:M20)</f>
        <v>150514</v>
      </c>
      <c r="N21" s="379">
        <f>L21-M21</f>
        <v>75091</v>
      </c>
    </row>
    <row r="22" ht="12.75">
      <c r="H22" s="406"/>
    </row>
    <row r="23" ht="12.75" customHeight="1"/>
    <row r="24" spans="2:9" s="411" customFormat="1" ht="12.75">
      <c r="B24" s="407"/>
      <c r="C24" s="408"/>
      <c r="D24" s="407"/>
      <c r="E24" s="407"/>
      <c r="F24" s="409"/>
      <c r="G24" s="407"/>
      <c r="H24" s="407"/>
      <c r="I24" s="410"/>
    </row>
    <row r="25" ht="12.75">
      <c r="C25" s="412"/>
    </row>
    <row r="26" ht="12.75">
      <c r="C26" s="412"/>
    </row>
    <row r="27" ht="12.75">
      <c r="C27" s="412"/>
    </row>
    <row r="28" ht="12.75">
      <c r="C28" s="413"/>
    </row>
    <row r="29" ht="12.75">
      <c r="C29" s="412"/>
    </row>
    <row r="30" ht="12.75">
      <c r="C30" s="412"/>
    </row>
    <row r="31" ht="12.75">
      <c r="C31" s="412"/>
    </row>
    <row r="32" ht="12.75">
      <c r="C32" s="412"/>
    </row>
  </sheetData>
  <sheetProtection/>
  <mergeCells count="2">
    <mergeCell ref="E8:H8"/>
    <mergeCell ref="C6:H6"/>
  </mergeCells>
  <printOptions/>
  <pageMargins left="0.75" right="0.75" top="1" bottom="1" header="0.4921259845" footer="0.4921259845"/>
  <pageSetup firstPageNumber="1" useFirstPageNumber="1" horizontalDpi="600" verticalDpi="600" orientation="landscape" paperSize="9" r:id="rId3"/>
  <headerFooter alignWithMargins="0">
    <oddFooter>&amp;C&amp;P</oddFooter>
  </headerFooter>
  <legacyDrawing r:id="rId2"/>
</worksheet>
</file>

<file path=xl/worksheets/sheet16.xml><?xml version="1.0" encoding="utf-8"?>
<worksheet xmlns="http://schemas.openxmlformats.org/spreadsheetml/2006/main" xmlns:r="http://schemas.openxmlformats.org/officeDocument/2006/relationships">
  <dimension ref="A1:U223"/>
  <sheetViews>
    <sheetView tabSelected="1" view="pageBreakPreview" zoomScaleSheetLayoutView="100" workbookViewId="0" topLeftCell="A43">
      <selection activeCell="H13" sqref="H13"/>
    </sheetView>
  </sheetViews>
  <sheetFormatPr defaultColWidth="9.140625" defaultRowHeight="12.75" outlineLevelCol="1"/>
  <cols>
    <col min="1" max="1" width="5.28125" style="657" customWidth="1"/>
    <col min="2" max="2" width="7.421875" style="414" hidden="1" customWidth="1" outlineLevel="1"/>
    <col min="3" max="3" width="6.7109375" style="645" customWidth="1" collapsed="1"/>
    <col min="4" max="4" width="6.8515625" style="645" customWidth="1"/>
    <col min="5" max="5" width="32.421875" style="547" customWidth="1"/>
    <col min="6" max="6" width="15.7109375" style="548" customWidth="1"/>
    <col min="7" max="7" width="13.8515625" style="548" customWidth="1"/>
    <col min="8" max="8" width="12.57421875" style="548" customWidth="1"/>
    <col min="9" max="9" width="14.28125" style="548" hidden="1" customWidth="1"/>
    <col min="10" max="10" width="12.140625" style="548" customWidth="1"/>
    <col min="11" max="11" width="12.28125" style="548" customWidth="1"/>
    <col min="12" max="12" width="14.8515625" style="548" customWidth="1"/>
    <col min="13" max="13" width="8.28125" style="415" hidden="1" customWidth="1"/>
    <col min="14" max="14" width="47.140625" style="426" customWidth="1"/>
    <col min="15" max="15" width="32.8515625" style="417" customWidth="1"/>
    <col min="16" max="16" width="11.140625" style="417" customWidth="1"/>
    <col min="17" max="17" width="10.421875" style="417" bestFit="1" customWidth="1"/>
    <col min="18" max="21" width="9.140625" style="417" customWidth="1"/>
    <col min="22" max="16384" width="9.140625" style="418" customWidth="1"/>
  </cols>
  <sheetData>
    <row r="1" ht="15">
      <c r="N1" s="416" t="s">
        <v>767</v>
      </c>
    </row>
    <row r="2" spans="1:14" ht="36" customHeight="1">
      <c r="A2" s="745" t="s">
        <v>746</v>
      </c>
      <c r="B2" s="746"/>
      <c r="C2" s="746"/>
      <c r="D2" s="746"/>
      <c r="E2" s="746"/>
      <c r="F2" s="746"/>
      <c r="G2" s="746"/>
      <c r="H2" s="746"/>
      <c r="I2" s="746"/>
      <c r="J2" s="746"/>
      <c r="K2" s="746"/>
      <c r="L2" s="549"/>
      <c r="M2" s="419"/>
      <c r="N2" s="420"/>
    </row>
    <row r="3" spans="1:14" ht="15.75" thickBot="1">
      <c r="A3" s="757"/>
      <c r="B3" s="757"/>
      <c r="C3" s="757"/>
      <c r="D3" s="757"/>
      <c r="E3" s="757"/>
      <c r="F3" s="757"/>
      <c r="G3" s="757"/>
      <c r="H3" s="757"/>
      <c r="I3" s="757"/>
      <c r="J3" s="757"/>
      <c r="K3" s="757"/>
      <c r="L3" s="757"/>
      <c r="M3" s="757"/>
      <c r="N3" s="757"/>
    </row>
    <row r="4" spans="1:17" ht="21" customHeight="1">
      <c r="A4" s="747" t="s">
        <v>498</v>
      </c>
      <c r="B4" s="753" t="s">
        <v>499</v>
      </c>
      <c r="C4" s="755" t="s">
        <v>812</v>
      </c>
      <c r="D4" s="755" t="s">
        <v>500</v>
      </c>
      <c r="E4" s="751" t="s">
        <v>501</v>
      </c>
      <c r="F4" s="749" t="s">
        <v>502</v>
      </c>
      <c r="G4" s="766" t="s">
        <v>503</v>
      </c>
      <c r="H4" s="767"/>
      <c r="I4" s="767"/>
      <c r="J4" s="550"/>
      <c r="K4" s="768">
        <v>2016</v>
      </c>
      <c r="L4" s="769"/>
      <c r="M4" s="421"/>
      <c r="N4" s="758" t="s">
        <v>291</v>
      </c>
      <c r="O4" s="422"/>
      <c r="P4" s="422"/>
      <c r="Q4" s="422"/>
    </row>
    <row r="5" spans="1:17" ht="66" customHeight="1" thickBot="1">
      <c r="A5" s="748"/>
      <c r="B5" s="754"/>
      <c r="C5" s="756"/>
      <c r="D5" s="756"/>
      <c r="E5" s="752"/>
      <c r="F5" s="750"/>
      <c r="G5" s="551" t="s">
        <v>504</v>
      </c>
      <c r="H5" s="552" t="s">
        <v>505</v>
      </c>
      <c r="I5" s="552" t="s">
        <v>506</v>
      </c>
      <c r="J5" s="553" t="s">
        <v>507</v>
      </c>
      <c r="K5" s="552" t="s">
        <v>918</v>
      </c>
      <c r="L5" s="552" t="s">
        <v>508</v>
      </c>
      <c r="M5" s="423"/>
      <c r="N5" s="759"/>
      <c r="O5" s="422"/>
      <c r="P5" s="422"/>
      <c r="Q5" s="422"/>
    </row>
    <row r="6" spans="2:17" ht="15">
      <c r="B6" s="424"/>
      <c r="F6" s="554"/>
      <c r="G6" s="554"/>
      <c r="H6" s="554"/>
      <c r="J6" s="555"/>
      <c r="O6" s="422"/>
      <c r="P6" s="422"/>
      <c r="Q6" s="422"/>
    </row>
    <row r="7" spans="1:17" ht="15">
      <c r="A7" s="659" t="s">
        <v>479</v>
      </c>
      <c r="B7" s="424"/>
      <c r="C7" s="646"/>
      <c r="D7" s="646"/>
      <c r="E7" s="763" t="s">
        <v>509</v>
      </c>
      <c r="F7" s="772"/>
      <c r="G7" s="772"/>
      <c r="H7" s="772"/>
      <c r="I7" s="773"/>
      <c r="J7" s="556"/>
      <c r="O7" s="422"/>
      <c r="P7" s="422"/>
      <c r="Q7" s="422"/>
    </row>
    <row r="8" spans="1:21" ht="45">
      <c r="A8" s="499">
        <v>1</v>
      </c>
      <c r="B8" s="427"/>
      <c r="C8" s="498"/>
      <c r="D8" s="498"/>
      <c r="E8" s="557" t="s">
        <v>510</v>
      </c>
      <c r="F8" s="442">
        <v>6137</v>
      </c>
      <c r="G8" s="442">
        <v>0</v>
      </c>
      <c r="H8" s="442">
        <v>0</v>
      </c>
      <c r="I8" s="442">
        <v>520</v>
      </c>
      <c r="J8" s="558">
        <v>520</v>
      </c>
      <c r="K8" s="477">
        <v>0</v>
      </c>
      <c r="L8" s="477">
        <v>0</v>
      </c>
      <c r="M8" s="429" t="s">
        <v>511</v>
      </c>
      <c r="N8" s="523" t="s">
        <v>512</v>
      </c>
      <c r="O8" s="431"/>
      <c r="P8" s="431"/>
      <c r="Q8" s="432"/>
      <c r="R8" s="433"/>
      <c r="S8" s="433"/>
      <c r="T8" s="434"/>
      <c r="U8" s="435"/>
    </row>
    <row r="9" spans="1:21" ht="45">
      <c r="A9" s="499">
        <v>2</v>
      </c>
      <c r="B9" s="427"/>
      <c r="C9" s="498"/>
      <c r="D9" s="498"/>
      <c r="E9" s="557" t="s">
        <v>513</v>
      </c>
      <c r="F9" s="442">
        <v>6430</v>
      </c>
      <c r="G9" s="442">
        <v>0</v>
      </c>
      <c r="H9" s="442">
        <v>0</v>
      </c>
      <c r="I9" s="442">
        <v>506</v>
      </c>
      <c r="J9" s="558">
        <v>506</v>
      </c>
      <c r="K9" s="477">
        <v>0</v>
      </c>
      <c r="L9" s="477">
        <v>0</v>
      </c>
      <c r="M9" s="429" t="s">
        <v>511</v>
      </c>
      <c r="N9" s="523" t="s">
        <v>514</v>
      </c>
      <c r="O9" s="431"/>
      <c r="P9" s="431"/>
      <c r="Q9" s="432"/>
      <c r="R9" s="433"/>
      <c r="S9" s="433"/>
      <c r="T9" s="434"/>
      <c r="U9" s="435"/>
    </row>
    <row r="10" spans="1:21" ht="45">
      <c r="A10" s="499">
        <v>3</v>
      </c>
      <c r="B10" s="427"/>
      <c r="C10" s="498"/>
      <c r="D10" s="498"/>
      <c r="E10" s="557" t="s">
        <v>515</v>
      </c>
      <c r="F10" s="442">
        <v>6625</v>
      </c>
      <c r="G10" s="442">
        <v>0</v>
      </c>
      <c r="H10" s="442">
        <v>0</v>
      </c>
      <c r="I10" s="442">
        <v>555</v>
      </c>
      <c r="J10" s="558">
        <v>555</v>
      </c>
      <c r="K10" s="477">
        <v>0</v>
      </c>
      <c r="L10" s="477">
        <v>0</v>
      </c>
      <c r="M10" s="429" t="s">
        <v>511</v>
      </c>
      <c r="N10" s="523" t="s">
        <v>516</v>
      </c>
      <c r="O10" s="431"/>
      <c r="P10" s="431"/>
      <c r="Q10" s="432"/>
      <c r="R10" s="433"/>
      <c r="S10" s="433"/>
      <c r="T10" s="434"/>
      <c r="U10" s="435"/>
    </row>
    <row r="11" spans="1:21" ht="45">
      <c r="A11" s="499">
        <v>4</v>
      </c>
      <c r="B11" s="427"/>
      <c r="C11" s="498"/>
      <c r="D11" s="498"/>
      <c r="E11" s="559" t="s">
        <v>517</v>
      </c>
      <c r="F11" s="442">
        <v>5570</v>
      </c>
      <c r="G11" s="477">
        <v>0</v>
      </c>
      <c r="H11" s="477">
        <v>0</v>
      </c>
      <c r="I11" s="442">
        <v>331</v>
      </c>
      <c r="J11" s="558">
        <v>331</v>
      </c>
      <c r="K11" s="477">
        <v>0</v>
      </c>
      <c r="L11" s="477"/>
      <c r="M11" s="429" t="s">
        <v>511</v>
      </c>
      <c r="N11" s="523" t="s">
        <v>518</v>
      </c>
      <c r="O11" s="431"/>
      <c r="P11" s="431"/>
      <c r="Q11" s="432"/>
      <c r="R11" s="433"/>
      <c r="S11" s="433"/>
      <c r="T11" s="434"/>
      <c r="U11" s="435"/>
    </row>
    <row r="12" spans="1:21" ht="45">
      <c r="A12" s="499">
        <v>5</v>
      </c>
      <c r="B12" s="427"/>
      <c r="C12" s="498"/>
      <c r="D12" s="498"/>
      <c r="E12" s="559" t="s">
        <v>519</v>
      </c>
      <c r="F12" s="442">
        <v>23000</v>
      </c>
      <c r="G12" s="477">
        <v>0</v>
      </c>
      <c r="H12" s="477">
        <v>0</v>
      </c>
      <c r="I12" s="442">
        <v>910</v>
      </c>
      <c r="J12" s="558">
        <v>910</v>
      </c>
      <c r="K12" s="477">
        <v>0</v>
      </c>
      <c r="L12" s="477">
        <v>0</v>
      </c>
      <c r="M12" s="429" t="s">
        <v>511</v>
      </c>
      <c r="N12" s="524" t="s">
        <v>520</v>
      </c>
      <c r="O12" s="431"/>
      <c r="P12" s="431"/>
      <c r="Q12" s="432"/>
      <c r="R12" s="433"/>
      <c r="S12" s="433"/>
      <c r="T12" s="434"/>
      <c r="U12" s="435"/>
    </row>
    <row r="13" spans="1:21" ht="45">
      <c r="A13" s="499">
        <v>6</v>
      </c>
      <c r="B13" s="427"/>
      <c r="C13" s="498"/>
      <c r="D13" s="498"/>
      <c r="E13" s="559" t="s">
        <v>521</v>
      </c>
      <c r="F13" s="442">
        <v>4700</v>
      </c>
      <c r="G13" s="477">
        <v>0</v>
      </c>
      <c r="H13" s="477">
        <v>0</v>
      </c>
      <c r="I13" s="442">
        <v>372</v>
      </c>
      <c r="J13" s="558">
        <v>372</v>
      </c>
      <c r="K13" s="477">
        <v>0</v>
      </c>
      <c r="L13" s="477">
        <v>0</v>
      </c>
      <c r="M13" s="429" t="s">
        <v>511</v>
      </c>
      <c r="N13" s="524" t="s">
        <v>522</v>
      </c>
      <c r="O13" s="431"/>
      <c r="P13" s="431"/>
      <c r="Q13" s="432"/>
      <c r="R13" s="433"/>
      <c r="S13" s="433"/>
      <c r="T13" s="434"/>
      <c r="U13" s="435"/>
    </row>
    <row r="14" spans="1:21" ht="45">
      <c r="A14" s="499">
        <v>7</v>
      </c>
      <c r="B14" s="427"/>
      <c r="C14" s="498"/>
      <c r="D14" s="498"/>
      <c r="E14" s="560" t="s">
        <v>523</v>
      </c>
      <c r="F14" s="442">
        <v>11600</v>
      </c>
      <c r="G14" s="442">
        <v>0</v>
      </c>
      <c r="H14" s="442">
        <v>0</v>
      </c>
      <c r="I14" s="442">
        <v>648</v>
      </c>
      <c r="J14" s="558">
        <v>648</v>
      </c>
      <c r="K14" s="442">
        <v>0</v>
      </c>
      <c r="L14" s="442">
        <v>0</v>
      </c>
      <c r="M14" s="429" t="s">
        <v>511</v>
      </c>
      <c r="N14" s="524" t="s">
        <v>522</v>
      </c>
      <c r="O14" s="431"/>
      <c r="P14" s="431"/>
      <c r="Q14" s="432"/>
      <c r="R14" s="433"/>
      <c r="S14" s="433"/>
      <c r="T14" s="434"/>
      <c r="U14" s="435"/>
    </row>
    <row r="15" spans="1:17" s="437" customFormat="1" ht="129.75" customHeight="1">
      <c r="A15" s="499">
        <v>8</v>
      </c>
      <c r="B15" s="427"/>
      <c r="C15" s="498"/>
      <c r="D15" s="498"/>
      <c r="E15" s="561" t="s">
        <v>524</v>
      </c>
      <c r="F15" s="477">
        <v>111080</v>
      </c>
      <c r="G15" s="477">
        <v>0</v>
      </c>
      <c r="H15" s="477">
        <v>0</v>
      </c>
      <c r="I15" s="477">
        <v>18771</v>
      </c>
      <c r="J15" s="562">
        <v>18771</v>
      </c>
      <c r="K15" s="477">
        <v>0</v>
      </c>
      <c r="L15" s="477">
        <v>0</v>
      </c>
      <c r="M15" s="429" t="s">
        <v>511</v>
      </c>
      <c r="N15" s="524" t="s">
        <v>735</v>
      </c>
      <c r="O15" s="436"/>
      <c r="P15" s="436"/>
      <c r="Q15" s="436"/>
    </row>
    <row r="16" spans="1:17" s="437" customFormat="1" ht="210">
      <c r="A16" s="499">
        <v>9</v>
      </c>
      <c r="B16" s="427"/>
      <c r="C16" s="498"/>
      <c r="D16" s="498"/>
      <c r="E16" s="559" t="s">
        <v>525</v>
      </c>
      <c r="F16" s="442">
        <v>5517</v>
      </c>
      <c r="G16" s="477">
        <v>0</v>
      </c>
      <c r="H16" s="477">
        <v>0</v>
      </c>
      <c r="I16" s="477">
        <v>316</v>
      </c>
      <c r="J16" s="562">
        <v>316</v>
      </c>
      <c r="K16" s="477">
        <v>0</v>
      </c>
      <c r="L16" s="477">
        <v>0</v>
      </c>
      <c r="M16" s="429" t="s">
        <v>511</v>
      </c>
      <c r="N16" s="524" t="s">
        <v>736</v>
      </c>
      <c r="O16" s="436"/>
      <c r="P16" s="436"/>
      <c r="Q16" s="436"/>
    </row>
    <row r="17" spans="1:17" s="437" customFormat="1" ht="135">
      <c r="A17" s="499">
        <v>10</v>
      </c>
      <c r="B17" s="427"/>
      <c r="C17" s="498"/>
      <c r="D17" s="498"/>
      <c r="E17" s="559" t="s">
        <v>526</v>
      </c>
      <c r="F17" s="477">
        <v>4283.4</v>
      </c>
      <c r="G17" s="477">
        <v>0</v>
      </c>
      <c r="H17" s="477">
        <v>0</v>
      </c>
      <c r="I17" s="442">
        <v>2650</v>
      </c>
      <c r="J17" s="558">
        <v>2650</v>
      </c>
      <c r="K17" s="477">
        <v>0</v>
      </c>
      <c r="L17" s="477">
        <v>0</v>
      </c>
      <c r="M17" s="429" t="s">
        <v>511</v>
      </c>
      <c r="N17" s="524" t="s">
        <v>737</v>
      </c>
      <c r="O17" s="436"/>
      <c r="P17" s="436"/>
      <c r="Q17" s="436"/>
    </row>
    <row r="18" spans="1:17" s="437" customFormat="1" ht="90">
      <c r="A18" s="499">
        <v>11</v>
      </c>
      <c r="B18" s="427"/>
      <c r="C18" s="498"/>
      <c r="D18" s="498"/>
      <c r="E18" s="559" t="s">
        <v>527</v>
      </c>
      <c r="F18" s="563">
        <v>11701</v>
      </c>
      <c r="G18" s="442">
        <v>0</v>
      </c>
      <c r="H18" s="442">
        <v>0</v>
      </c>
      <c r="I18" s="442">
        <v>2686</v>
      </c>
      <c r="J18" s="558">
        <v>2686</v>
      </c>
      <c r="K18" s="477">
        <v>0</v>
      </c>
      <c r="L18" s="477">
        <v>0</v>
      </c>
      <c r="M18" s="429" t="s">
        <v>511</v>
      </c>
      <c r="N18" s="524" t="s">
        <v>528</v>
      </c>
      <c r="O18" s="436"/>
      <c r="P18" s="436"/>
      <c r="Q18" s="436"/>
    </row>
    <row r="19" spans="1:17" s="437" customFormat="1" ht="75">
      <c r="A19" s="499">
        <v>12</v>
      </c>
      <c r="B19" s="427"/>
      <c r="C19" s="498"/>
      <c r="D19" s="498"/>
      <c r="E19" s="559" t="s">
        <v>529</v>
      </c>
      <c r="F19" s="442">
        <v>3289</v>
      </c>
      <c r="G19" s="442">
        <v>0</v>
      </c>
      <c r="H19" s="442">
        <v>0</v>
      </c>
      <c r="I19" s="442">
        <v>1912</v>
      </c>
      <c r="J19" s="558">
        <v>1912</v>
      </c>
      <c r="K19" s="442">
        <v>0</v>
      </c>
      <c r="L19" s="564">
        <v>0</v>
      </c>
      <c r="M19" s="429" t="s">
        <v>511</v>
      </c>
      <c r="N19" s="525" t="s">
        <v>530</v>
      </c>
      <c r="O19" s="436"/>
      <c r="P19" s="436"/>
      <c r="Q19" s="436"/>
    </row>
    <row r="20" spans="1:17" s="437" customFormat="1" ht="15">
      <c r="A20" s="499">
        <v>13</v>
      </c>
      <c r="B20" s="427"/>
      <c r="C20" s="498"/>
      <c r="D20" s="498"/>
      <c r="E20" s="439" t="s">
        <v>531</v>
      </c>
      <c r="F20" s="440">
        <v>231000</v>
      </c>
      <c r="G20" s="440">
        <v>0</v>
      </c>
      <c r="H20" s="440">
        <v>0</v>
      </c>
      <c r="I20" s="440"/>
      <c r="J20" s="440">
        <v>33000</v>
      </c>
      <c r="K20" s="442">
        <v>0</v>
      </c>
      <c r="L20" s="564">
        <v>0</v>
      </c>
      <c r="M20" s="429"/>
      <c r="N20" s="526" t="s">
        <v>532</v>
      </c>
      <c r="O20" s="436"/>
      <c r="P20" s="436"/>
      <c r="Q20" s="436"/>
    </row>
    <row r="21" spans="1:17" s="437" customFormat="1" ht="15">
      <c r="A21" s="499">
        <v>14</v>
      </c>
      <c r="B21" s="427"/>
      <c r="C21" s="498"/>
      <c r="D21" s="498"/>
      <c r="E21" s="439" t="s">
        <v>533</v>
      </c>
      <c r="F21" s="442">
        <v>150876</v>
      </c>
      <c r="G21" s="442">
        <v>0</v>
      </c>
      <c r="H21" s="442">
        <v>0</v>
      </c>
      <c r="I21" s="442"/>
      <c r="J21" s="442">
        <v>20300</v>
      </c>
      <c r="K21" s="442">
        <v>0</v>
      </c>
      <c r="L21" s="564">
        <v>0</v>
      </c>
      <c r="M21" s="443"/>
      <c r="N21" s="525" t="s">
        <v>534</v>
      </c>
      <c r="O21" s="436"/>
      <c r="P21" s="436"/>
      <c r="Q21" s="436"/>
    </row>
    <row r="22" spans="1:17" ht="45.75" customHeight="1">
      <c r="A22" s="499">
        <v>15</v>
      </c>
      <c r="B22" s="444">
        <v>5553</v>
      </c>
      <c r="C22" s="647">
        <v>3111</v>
      </c>
      <c r="D22" s="647">
        <v>6121</v>
      </c>
      <c r="E22" s="561" t="s">
        <v>535</v>
      </c>
      <c r="F22" s="442">
        <v>1590</v>
      </c>
      <c r="G22" s="442">
        <v>1590</v>
      </c>
      <c r="H22" s="442">
        <v>1590</v>
      </c>
      <c r="I22" s="477">
        <v>0</v>
      </c>
      <c r="J22" s="562">
        <v>0</v>
      </c>
      <c r="K22" s="477">
        <v>0</v>
      </c>
      <c r="L22" s="477">
        <v>0</v>
      </c>
      <c r="M22" s="446" t="s">
        <v>536</v>
      </c>
      <c r="N22" s="526" t="s">
        <v>537</v>
      </c>
      <c r="O22" s="422"/>
      <c r="P22" s="422"/>
      <c r="Q22" s="422"/>
    </row>
    <row r="23" spans="1:21" ht="30">
      <c r="A23" s="499">
        <v>16</v>
      </c>
      <c r="B23" s="427"/>
      <c r="C23" s="498">
        <v>3113</v>
      </c>
      <c r="D23" s="498">
        <v>6121</v>
      </c>
      <c r="E23" s="439" t="s">
        <v>538</v>
      </c>
      <c r="F23" s="565">
        <v>8369</v>
      </c>
      <c r="G23" s="565">
        <v>8369</v>
      </c>
      <c r="H23" s="565">
        <v>8369</v>
      </c>
      <c r="I23" s="565">
        <v>7114</v>
      </c>
      <c r="J23" s="566">
        <v>7114</v>
      </c>
      <c r="K23" s="477">
        <v>0</v>
      </c>
      <c r="L23" s="477">
        <v>0</v>
      </c>
      <c r="M23" s="441" t="s">
        <v>539</v>
      </c>
      <c r="N23" s="525" t="s">
        <v>540</v>
      </c>
      <c r="O23" s="431"/>
      <c r="P23" s="431"/>
      <c r="Q23" s="432"/>
      <c r="R23" s="433"/>
      <c r="S23" s="433"/>
      <c r="T23" s="434"/>
      <c r="U23" s="435"/>
    </row>
    <row r="24" spans="1:21" ht="120">
      <c r="A24" s="499">
        <v>17</v>
      </c>
      <c r="B24" s="448">
        <v>5108</v>
      </c>
      <c r="C24" s="448">
        <v>3725</v>
      </c>
      <c r="D24" s="448">
        <v>6121</v>
      </c>
      <c r="E24" s="557" t="s">
        <v>541</v>
      </c>
      <c r="F24" s="442">
        <v>40118</v>
      </c>
      <c r="G24" s="442">
        <v>40118</v>
      </c>
      <c r="H24" s="442">
        <v>40118</v>
      </c>
      <c r="I24" s="442">
        <v>10880</v>
      </c>
      <c r="J24" s="558">
        <v>10880</v>
      </c>
      <c r="K24" s="477">
        <v>0</v>
      </c>
      <c r="L24" s="477">
        <v>0</v>
      </c>
      <c r="M24" s="429"/>
      <c r="N24" s="523" t="s">
        <v>738</v>
      </c>
      <c r="O24" s="431"/>
      <c r="P24" s="431"/>
      <c r="Q24" s="432"/>
      <c r="R24" s="433"/>
      <c r="S24" s="433"/>
      <c r="T24" s="434"/>
      <c r="U24" s="435"/>
    </row>
    <row r="25" spans="1:21" ht="90">
      <c r="A25" s="499">
        <v>18</v>
      </c>
      <c r="B25" s="448">
        <v>5505</v>
      </c>
      <c r="C25" s="448">
        <v>2219</v>
      </c>
      <c r="D25" s="448">
        <v>6121</v>
      </c>
      <c r="E25" s="439" t="s">
        <v>542</v>
      </c>
      <c r="F25" s="567">
        <v>3400</v>
      </c>
      <c r="G25" s="567">
        <v>3100</v>
      </c>
      <c r="H25" s="567">
        <v>3100</v>
      </c>
      <c r="I25" s="477">
        <v>2635</v>
      </c>
      <c r="J25" s="562">
        <v>2635</v>
      </c>
      <c r="K25" s="477">
        <v>0</v>
      </c>
      <c r="L25" s="477">
        <v>0</v>
      </c>
      <c r="M25" s="429" t="s">
        <v>511</v>
      </c>
      <c r="N25" s="523" t="s">
        <v>739</v>
      </c>
      <c r="O25" s="431"/>
      <c r="P25" s="431"/>
      <c r="Q25" s="432"/>
      <c r="R25" s="433"/>
      <c r="S25" s="433"/>
      <c r="T25" s="434"/>
      <c r="U25" s="435"/>
    </row>
    <row r="26" spans="1:21" ht="105">
      <c r="A26" s="499">
        <v>19</v>
      </c>
      <c r="B26" s="449">
        <v>4851</v>
      </c>
      <c r="C26" s="450">
        <v>2212</v>
      </c>
      <c r="D26" s="449">
        <v>6121</v>
      </c>
      <c r="E26" s="559" t="s">
        <v>543</v>
      </c>
      <c r="F26" s="442">
        <v>10000</v>
      </c>
      <c r="G26" s="442">
        <v>6000</v>
      </c>
      <c r="H26" s="442">
        <v>6000</v>
      </c>
      <c r="I26" s="442">
        <v>5151</v>
      </c>
      <c r="J26" s="558">
        <v>5151</v>
      </c>
      <c r="K26" s="442">
        <v>0</v>
      </c>
      <c r="L26" s="477">
        <v>0</v>
      </c>
      <c r="M26" s="429"/>
      <c r="N26" s="527" t="s">
        <v>740</v>
      </c>
      <c r="P26" s="431"/>
      <c r="Q26" s="432"/>
      <c r="R26" s="433"/>
      <c r="S26" s="433"/>
      <c r="T26" s="434"/>
      <c r="U26" s="435"/>
    </row>
    <row r="27" spans="1:21" s="417" customFormat="1" ht="87.75">
      <c r="A27" s="499">
        <v>20</v>
      </c>
      <c r="B27" s="427"/>
      <c r="C27" s="498">
        <v>3113</v>
      </c>
      <c r="D27" s="498">
        <v>6121</v>
      </c>
      <c r="E27" s="568" t="s">
        <v>544</v>
      </c>
      <c r="F27" s="564">
        <v>33463</v>
      </c>
      <c r="G27" s="564">
        <v>28400</v>
      </c>
      <c r="H27" s="564">
        <v>28400</v>
      </c>
      <c r="I27" s="564">
        <v>11900</v>
      </c>
      <c r="J27" s="569">
        <v>5100</v>
      </c>
      <c r="K27" s="564">
        <v>0</v>
      </c>
      <c r="L27" s="562">
        <v>5440</v>
      </c>
      <c r="M27" s="429"/>
      <c r="N27" s="528" t="s">
        <v>727</v>
      </c>
      <c r="O27" s="431"/>
      <c r="P27" s="431"/>
      <c r="Q27" s="432"/>
      <c r="R27" s="433"/>
      <c r="S27" s="433"/>
      <c r="T27" s="434"/>
      <c r="U27" s="435"/>
    </row>
    <row r="28" spans="1:21" s="417" customFormat="1" ht="15.75" thickBot="1">
      <c r="A28" s="549"/>
      <c r="B28" s="452"/>
      <c r="C28" s="630"/>
      <c r="D28" s="630"/>
      <c r="E28" s="570"/>
      <c r="F28" s="570"/>
      <c r="G28" s="570"/>
      <c r="H28" s="570"/>
      <c r="I28" s="570"/>
      <c r="J28" s="570"/>
      <c r="K28" s="453"/>
      <c r="L28" s="454"/>
      <c r="M28" s="425"/>
      <c r="N28" s="454"/>
      <c r="O28" s="431"/>
      <c r="P28" s="431"/>
      <c r="Q28" s="432"/>
      <c r="R28" s="433"/>
      <c r="S28" s="433"/>
      <c r="T28" s="434"/>
      <c r="U28" s="435"/>
    </row>
    <row r="29" spans="1:21" s="460" customFormat="1" ht="15.75" thickBot="1">
      <c r="A29" s="660"/>
      <c r="B29" s="454"/>
      <c r="C29" s="459"/>
      <c r="D29" s="459"/>
      <c r="E29" s="571" t="s">
        <v>545</v>
      </c>
      <c r="F29" s="456"/>
      <c r="G29" s="457">
        <f aca="true" t="shared" si="0" ref="G29:M29">SUM(G8:G27)</f>
        <v>87577</v>
      </c>
      <c r="H29" s="457">
        <f t="shared" si="0"/>
        <v>87577</v>
      </c>
      <c r="I29" s="457">
        <f t="shared" si="0"/>
        <v>67857</v>
      </c>
      <c r="J29" s="457">
        <f t="shared" si="0"/>
        <v>114357</v>
      </c>
      <c r="K29" s="457">
        <f t="shared" si="0"/>
        <v>0</v>
      </c>
      <c r="L29" s="457">
        <f t="shared" si="0"/>
        <v>5440</v>
      </c>
      <c r="M29" s="458">
        <f t="shared" si="0"/>
        <v>0</v>
      </c>
      <c r="N29" s="454"/>
      <c r="O29" s="431"/>
      <c r="P29" s="431"/>
      <c r="Q29" s="432"/>
      <c r="R29" s="459"/>
      <c r="S29" s="459"/>
      <c r="T29" s="434"/>
      <c r="U29" s="435"/>
    </row>
    <row r="30" spans="1:21" s="422" customFormat="1" ht="15">
      <c r="A30" s="549"/>
      <c r="B30" s="452"/>
      <c r="C30" s="630"/>
      <c r="D30" s="630"/>
      <c r="E30" s="572"/>
      <c r="F30" s="461"/>
      <c r="G30" s="461"/>
      <c r="H30" s="461"/>
      <c r="I30" s="461"/>
      <c r="J30" s="461"/>
      <c r="K30" s="461"/>
      <c r="L30" s="461"/>
      <c r="M30" s="425"/>
      <c r="N30" s="454"/>
      <c r="O30" s="431"/>
      <c r="P30" s="431"/>
      <c r="Q30" s="432"/>
      <c r="R30" s="433"/>
      <c r="S30" s="433"/>
      <c r="T30" s="434"/>
      <c r="U30" s="435"/>
    </row>
    <row r="31" spans="1:21" s="422" customFormat="1" ht="15">
      <c r="A31" s="549"/>
      <c r="B31" s="452"/>
      <c r="C31" s="630"/>
      <c r="D31" s="630"/>
      <c r="E31" s="572"/>
      <c r="F31" s="461"/>
      <c r="G31" s="461"/>
      <c r="H31" s="461"/>
      <c r="I31" s="461"/>
      <c r="J31" s="461"/>
      <c r="K31" s="461"/>
      <c r="L31" s="461"/>
      <c r="M31" s="425"/>
      <c r="N31" s="454"/>
      <c r="O31" s="431"/>
      <c r="P31" s="431"/>
      <c r="Q31" s="432"/>
      <c r="R31" s="433"/>
      <c r="S31" s="433"/>
      <c r="T31" s="434"/>
      <c r="U31" s="435"/>
    </row>
    <row r="32" spans="1:21" s="467" customFormat="1" ht="15">
      <c r="A32" s="661"/>
      <c r="B32" s="462"/>
      <c r="C32" s="648"/>
      <c r="D32" s="648"/>
      <c r="E32" s="463"/>
      <c r="F32" s="464"/>
      <c r="G32" s="464"/>
      <c r="H32" s="464"/>
      <c r="I32" s="464"/>
      <c r="J32" s="464"/>
      <c r="K32" s="465"/>
      <c r="L32" s="466"/>
      <c r="M32" s="466"/>
      <c r="N32" s="462"/>
      <c r="O32" s="431"/>
      <c r="P32" s="431"/>
      <c r="Q32" s="432"/>
      <c r="R32" s="433"/>
      <c r="S32" s="433"/>
      <c r="T32" s="434"/>
      <c r="U32" s="435"/>
    </row>
    <row r="33" spans="1:21" ht="33" customHeight="1">
      <c r="A33" s="662" t="s">
        <v>546</v>
      </c>
      <c r="B33" s="468"/>
      <c r="C33" s="649"/>
      <c r="D33" s="649"/>
      <c r="E33" s="770" t="s">
        <v>547</v>
      </c>
      <c r="F33" s="764"/>
      <c r="G33" s="764"/>
      <c r="H33" s="764"/>
      <c r="I33" s="764"/>
      <c r="J33" s="764"/>
      <c r="K33" s="764"/>
      <c r="L33" s="469"/>
      <c r="M33" s="469"/>
      <c r="N33" s="470"/>
      <c r="O33" s="431"/>
      <c r="P33" s="431"/>
      <c r="Q33" s="432"/>
      <c r="R33" s="433"/>
      <c r="S33" s="433"/>
      <c r="T33" s="434"/>
      <c r="U33" s="435"/>
    </row>
    <row r="34" spans="1:21" ht="45">
      <c r="A34" s="499">
        <v>1</v>
      </c>
      <c r="B34" s="427"/>
      <c r="C34" s="498">
        <v>1039</v>
      </c>
      <c r="D34" s="498">
        <v>6121</v>
      </c>
      <c r="E34" s="439" t="s">
        <v>548</v>
      </c>
      <c r="F34" s="442">
        <v>269</v>
      </c>
      <c r="G34" s="442">
        <v>269</v>
      </c>
      <c r="H34" s="442">
        <v>269</v>
      </c>
      <c r="I34" s="442">
        <v>0</v>
      </c>
      <c r="J34" s="442">
        <v>0</v>
      </c>
      <c r="K34" s="442">
        <v>0</v>
      </c>
      <c r="L34" s="442">
        <v>0</v>
      </c>
      <c r="M34" s="429" t="s">
        <v>549</v>
      </c>
      <c r="N34" s="427" t="s">
        <v>550</v>
      </c>
      <c r="O34" s="431"/>
      <c r="P34" s="431"/>
      <c r="Q34" s="432"/>
      <c r="R34" s="433"/>
      <c r="S34" s="433"/>
      <c r="T34" s="434"/>
      <c r="U34" s="435"/>
    </row>
    <row r="35" spans="1:21" ht="60">
      <c r="A35" s="499">
        <v>2</v>
      </c>
      <c r="B35" s="427"/>
      <c r="C35" s="498">
        <v>2212</v>
      </c>
      <c r="D35" s="498">
        <v>6121</v>
      </c>
      <c r="E35" s="439" t="s">
        <v>551</v>
      </c>
      <c r="F35" s="442">
        <v>187</v>
      </c>
      <c r="G35" s="442">
        <v>152</v>
      </c>
      <c r="H35" s="442">
        <v>152</v>
      </c>
      <c r="I35" s="442">
        <v>0</v>
      </c>
      <c r="J35" s="442">
        <v>0</v>
      </c>
      <c r="K35" s="442">
        <v>0</v>
      </c>
      <c r="L35" s="442">
        <v>0</v>
      </c>
      <c r="M35" s="429" t="s">
        <v>549</v>
      </c>
      <c r="N35" s="427" t="s">
        <v>552</v>
      </c>
      <c r="O35" s="431"/>
      <c r="P35" s="431"/>
      <c r="Q35" s="432"/>
      <c r="R35" s="433"/>
      <c r="S35" s="433"/>
      <c r="T35" s="434"/>
      <c r="U35" s="435"/>
    </row>
    <row r="36" spans="1:21" ht="30">
      <c r="A36" s="499">
        <v>3</v>
      </c>
      <c r="B36" s="444"/>
      <c r="C36" s="472">
        <v>2212</v>
      </c>
      <c r="D36" s="472">
        <v>6121</v>
      </c>
      <c r="E36" s="439" t="s">
        <v>553</v>
      </c>
      <c r="F36" s="477">
        <v>382</v>
      </c>
      <c r="G36" s="477">
        <v>382</v>
      </c>
      <c r="H36" s="477">
        <v>382</v>
      </c>
      <c r="I36" s="564">
        <v>0</v>
      </c>
      <c r="J36" s="564">
        <v>0</v>
      </c>
      <c r="K36" s="564">
        <v>0</v>
      </c>
      <c r="L36" s="564">
        <v>0</v>
      </c>
      <c r="M36" s="429" t="s">
        <v>549</v>
      </c>
      <c r="N36" s="427" t="s">
        <v>554</v>
      </c>
      <c r="O36" s="431"/>
      <c r="P36" s="431"/>
      <c r="Q36" s="432"/>
      <c r="R36" s="433"/>
      <c r="S36" s="433"/>
      <c r="T36" s="434"/>
      <c r="U36" s="435"/>
    </row>
    <row r="37" spans="1:21" ht="45">
      <c r="A37" s="499">
        <v>4</v>
      </c>
      <c r="B37" s="444"/>
      <c r="C37" s="472">
        <v>2219</v>
      </c>
      <c r="D37" s="472">
        <v>6121</v>
      </c>
      <c r="E37" s="439" t="s">
        <v>555</v>
      </c>
      <c r="F37" s="477">
        <v>183</v>
      </c>
      <c r="G37" s="477">
        <v>346</v>
      </c>
      <c r="H37" s="477">
        <v>346</v>
      </c>
      <c r="I37" s="477">
        <v>0</v>
      </c>
      <c r="J37" s="564">
        <v>0</v>
      </c>
      <c r="K37" s="564">
        <v>0</v>
      </c>
      <c r="L37" s="564">
        <v>0</v>
      </c>
      <c r="M37" s="429" t="s">
        <v>549</v>
      </c>
      <c r="N37" s="427" t="s">
        <v>556</v>
      </c>
      <c r="O37" s="431"/>
      <c r="P37" s="431"/>
      <c r="Q37" s="432"/>
      <c r="R37" s="433"/>
      <c r="S37" s="433"/>
      <c r="T37" s="434"/>
      <c r="U37" s="435"/>
    </row>
    <row r="38" spans="1:21" ht="60">
      <c r="A38" s="499">
        <v>5</v>
      </c>
      <c r="B38" s="427"/>
      <c r="C38" s="498">
        <v>2219</v>
      </c>
      <c r="D38" s="498">
        <v>6121</v>
      </c>
      <c r="E38" s="439" t="s">
        <v>557</v>
      </c>
      <c r="F38" s="442">
        <v>361</v>
      </c>
      <c r="G38" s="442">
        <v>361</v>
      </c>
      <c r="H38" s="442">
        <v>361</v>
      </c>
      <c r="I38" s="442">
        <v>0</v>
      </c>
      <c r="J38" s="442">
        <v>0</v>
      </c>
      <c r="K38" s="442">
        <v>0</v>
      </c>
      <c r="L38" s="442">
        <v>0</v>
      </c>
      <c r="M38" s="429" t="s">
        <v>549</v>
      </c>
      <c r="N38" s="427" t="s">
        <v>558</v>
      </c>
      <c r="O38" s="431"/>
      <c r="P38" s="431"/>
      <c r="Q38" s="432"/>
      <c r="R38" s="433"/>
      <c r="S38" s="433"/>
      <c r="T38" s="434"/>
      <c r="U38" s="435"/>
    </row>
    <row r="39" spans="1:21" ht="90">
      <c r="A39" s="499">
        <v>6</v>
      </c>
      <c r="B39" s="427">
        <v>5161</v>
      </c>
      <c r="C39" s="498">
        <v>2271</v>
      </c>
      <c r="D39" s="498">
        <v>6121</v>
      </c>
      <c r="E39" s="439" t="s">
        <v>559</v>
      </c>
      <c r="F39" s="442">
        <v>2247.5</v>
      </c>
      <c r="G39" s="442">
        <v>1290</v>
      </c>
      <c r="H39" s="442">
        <v>1290</v>
      </c>
      <c r="I39" s="442">
        <v>0</v>
      </c>
      <c r="J39" s="442">
        <v>0</v>
      </c>
      <c r="K39" s="442">
        <v>0</v>
      </c>
      <c r="L39" s="442">
        <v>0</v>
      </c>
      <c r="M39" s="429" t="s">
        <v>549</v>
      </c>
      <c r="N39" s="427" t="s">
        <v>560</v>
      </c>
      <c r="O39" s="431"/>
      <c r="P39" s="431"/>
      <c r="Q39" s="432"/>
      <c r="R39" s="433"/>
      <c r="S39" s="433"/>
      <c r="T39" s="434"/>
      <c r="U39" s="435"/>
    </row>
    <row r="40" spans="1:21" ht="45">
      <c r="A40" s="499">
        <v>7</v>
      </c>
      <c r="B40" s="427">
        <v>5587</v>
      </c>
      <c r="C40" s="498">
        <v>2219</v>
      </c>
      <c r="D40" s="498">
        <v>6121</v>
      </c>
      <c r="E40" s="439" t="s">
        <v>561</v>
      </c>
      <c r="F40" s="442">
        <v>212</v>
      </c>
      <c r="G40" s="442">
        <v>152</v>
      </c>
      <c r="H40" s="442">
        <v>152</v>
      </c>
      <c r="I40" s="442">
        <v>0</v>
      </c>
      <c r="J40" s="442">
        <v>0</v>
      </c>
      <c r="K40" s="442">
        <v>0</v>
      </c>
      <c r="L40" s="442">
        <v>0</v>
      </c>
      <c r="M40" s="429" t="s">
        <v>549</v>
      </c>
      <c r="N40" s="427" t="s">
        <v>562</v>
      </c>
      <c r="O40" s="431"/>
      <c r="P40" s="431"/>
      <c r="Q40" s="432"/>
      <c r="R40" s="433"/>
      <c r="S40" s="433"/>
      <c r="T40" s="434"/>
      <c r="U40" s="435"/>
    </row>
    <row r="41" spans="1:21" ht="45">
      <c r="A41" s="499">
        <v>8</v>
      </c>
      <c r="B41" s="471">
        <v>5415</v>
      </c>
      <c r="C41" s="472">
        <v>2212</v>
      </c>
      <c r="D41" s="472">
        <v>6121</v>
      </c>
      <c r="E41" s="573" t="s">
        <v>563</v>
      </c>
      <c r="F41" s="477">
        <v>290</v>
      </c>
      <c r="G41" s="477">
        <v>290</v>
      </c>
      <c r="H41" s="477">
        <v>290</v>
      </c>
      <c r="I41" s="442">
        <v>0</v>
      </c>
      <c r="J41" s="442">
        <v>0</v>
      </c>
      <c r="K41" s="442">
        <v>0</v>
      </c>
      <c r="L41" s="442">
        <v>0</v>
      </c>
      <c r="M41" s="429" t="s">
        <v>549</v>
      </c>
      <c r="N41" s="427" t="s">
        <v>564</v>
      </c>
      <c r="O41" s="431"/>
      <c r="P41" s="431"/>
      <c r="Q41" s="432"/>
      <c r="R41" s="433"/>
      <c r="S41" s="433"/>
      <c r="T41" s="434"/>
      <c r="U41" s="435"/>
    </row>
    <row r="42" spans="1:21" ht="45">
      <c r="A42" s="499">
        <v>9</v>
      </c>
      <c r="B42" s="471">
        <v>5409</v>
      </c>
      <c r="C42" s="472">
        <v>2212</v>
      </c>
      <c r="D42" s="472">
        <v>6121</v>
      </c>
      <c r="E42" s="573" t="s">
        <v>565</v>
      </c>
      <c r="F42" s="477">
        <v>420</v>
      </c>
      <c r="G42" s="477">
        <v>420</v>
      </c>
      <c r="H42" s="477">
        <v>420</v>
      </c>
      <c r="I42" s="442">
        <v>0</v>
      </c>
      <c r="J42" s="442">
        <v>0</v>
      </c>
      <c r="K42" s="442">
        <v>0</v>
      </c>
      <c r="L42" s="442">
        <v>0</v>
      </c>
      <c r="M42" s="429" t="s">
        <v>549</v>
      </c>
      <c r="N42" s="427" t="s">
        <v>566</v>
      </c>
      <c r="O42" s="431"/>
      <c r="P42" s="431"/>
      <c r="Q42" s="432"/>
      <c r="R42" s="433"/>
      <c r="S42" s="433"/>
      <c r="T42" s="434"/>
      <c r="U42" s="435"/>
    </row>
    <row r="43" spans="1:21" ht="15">
      <c r="A43" s="499">
        <v>10</v>
      </c>
      <c r="B43" s="471">
        <v>5397</v>
      </c>
      <c r="C43" s="472">
        <v>2219</v>
      </c>
      <c r="D43" s="472">
        <v>6121</v>
      </c>
      <c r="E43" s="573" t="s">
        <v>567</v>
      </c>
      <c r="F43" s="477">
        <v>120</v>
      </c>
      <c r="G43" s="477">
        <v>60</v>
      </c>
      <c r="H43" s="477">
        <v>60</v>
      </c>
      <c r="I43" s="442">
        <v>0</v>
      </c>
      <c r="J43" s="442">
        <v>0</v>
      </c>
      <c r="K43" s="442">
        <v>0</v>
      </c>
      <c r="L43" s="442">
        <v>0</v>
      </c>
      <c r="M43" s="429" t="s">
        <v>549</v>
      </c>
      <c r="N43" s="427" t="s">
        <v>568</v>
      </c>
      <c r="O43" s="431"/>
      <c r="P43" s="431"/>
      <c r="Q43" s="432"/>
      <c r="R43" s="433"/>
      <c r="S43" s="433"/>
      <c r="T43" s="434"/>
      <c r="U43" s="435"/>
    </row>
    <row r="44" spans="1:21" ht="15">
      <c r="A44" s="499">
        <v>11</v>
      </c>
      <c r="B44" s="471">
        <v>5398</v>
      </c>
      <c r="C44" s="472">
        <v>2219</v>
      </c>
      <c r="D44" s="472">
        <v>6121</v>
      </c>
      <c r="E44" s="573" t="s">
        <v>569</v>
      </c>
      <c r="F44" s="477">
        <v>175</v>
      </c>
      <c r="G44" s="477">
        <v>75</v>
      </c>
      <c r="H44" s="477">
        <v>75</v>
      </c>
      <c r="I44" s="442">
        <v>0</v>
      </c>
      <c r="J44" s="442">
        <v>0</v>
      </c>
      <c r="K44" s="442">
        <v>0</v>
      </c>
      <c r="L44" s="442">
        <v>0</v>
      </c>
      <c r="M44" s="429" t="s">
        <v>549</v>
      </c>
      <c r="N44" s="427" t="s">
        <v>568</v>
      </c>
      <c r="O44" s="431"/>
      <c r="P44" s="431"/>
      <c r="Q44" s="432"/>
      <c r="R44" s="433"/>
      <c r="S44" s="433"/>
      <c r="T44" s="434"/>
      <c r="U44" s="435"/>
    </row>
    <row r="45" spans="1:21" ht="41.25" customHeight="1">
      <c r="A45" s="499">
        <v>12</v>
      </c>
      <c r="B45" s="471">
        <v>5528</v>
      </c>
      <c r="C45" s="472">
        <v>2219</v>
      </c>
      <c r="D45" s="472">
        <v>6121</v>
      </c>
      <c r="E45" s="574" t="s">
        <v>570</v>
      </c>
      <c r="F45" s="477">
        <v>950</v>
      </c>
      <c r="G45" s="477">
        <v>950</v>
      </c>
      <c r="H45" s="477">
        <v>950</v>
      </c>
      <c r="I45" s="442">
        <v>0</v>
      </c>
      <c r="J45" s="442">
        <v>0</v>
      </c>
      <c r="K45" s="442">
        <v>0</v>
      </c>
      <c r="L45" s="442">
        <v>0</v>
      </c>
      <c r="M45" s="429" t="s">
        <v>549</v>
      </c>
      <c r="N45" s="427" t="s">
        <v>571</v>
      </c>
      <c r="O45" s="431"/>
      <c r="P45" s="431"/>
      <c r="Q45" s="432"/>
      <c r="R45" s="433"/>
      <c r="S45" s="433"/>
      <c r="T45" s="434"/>
      <c r="U45" s="435"/>
    </row>
    <row r="46" spans="1:21" ht="30">
      <c r="A46" s="663">
        <v>13</v>
      </c>
      <c r="B46" s="473">
        <v>5529</v>
      </c>
      <c r="C46" s="474">
        <v>2219</v>
      </c>
      <c r="D46" s="474">
        <v>6121</v>
      </c>
      <c r="E46" s="575" t="s">
        <v>572</v>
      </c>
      <c r="F46" s="564">
        <v>250</v>
      </c>
      <c r="G46" s="564">
        <v>250</v>
      </c>
      <c r="H46" s="564">
        <v>250</v>
      </c>
      <c r="I46" s="576">
        <v>0</v>
      </c>
      <c r="J46" s="576">
        <v>0</v>
      </c>
      <c r="K46" s="576">
        <v>0</v>
      </c>
      <c r="L46" s="576">
        <v>0</v>
      </c>
      <c r="M46" s="438" t="s">
        <v>549</v>
      </c>
      <c r="N46" s="468" t="s">
        <v>573</v>
      </c>
      <c r="O46" s="431"/>
      <c r="P46" s="431"/>
      <c r="Q46" s="432"/>
      <c r="R46" s="433"/>
      <c r="S46" s="433"/>
      <c r="T46" s="434"/>
      <c r="U46" s="435"/>
    </row>
    <row r="47" spans="1:21" ht="45">
      <c r="A47" s="499">
        <v>14</v>
      </c>
      <c r="B47" s="471">
        <v>4740</v>
      </c>
      <c r="C47" s="472">
        <v>2321</v>
      </c>
      <c r="D47" s="472">
        <v>6121</v>
      </c>
      <c r="E47" s="547" t="s">
        <v>574</v>
      </c>
      <c r="F47" s="477">
        <v>280</v>
      </c>
      <c r="G47" s="477">
        <v>150</v>
      </c>
      <c r="H47" s="477">
        <v>150</v>
      </c>
      <c r="I47" s="442">
        <v>0</v>
      </c>
      <c r="J47" s="442">
        <v>0</v>
      </c>
      <c r="K47" s="442">
        <v>0</v>
      </c>
      <c r="L47" s="442">
        <v>0</v>
      </c>
      <c r="M47" s="429" t="s">
        <v>549</v>
      </c>
      <c r="N47" s="427" t="s">
        <v>575</v>
      </c>
      <c r="O47" s="431"/>
      <c r="P47" s="431"/>
      <c r="Q47" s="432"/>
      <c r="R47" s="433"/>
      <c r="S47" s="433"/>
      <c r="T47" s="434"/>
      <c r="U47" s="435"/>
    </row>
    <row r="48" spans="1:21" ht="30">
      <c r="A48" s="499">
        <v>15</v>
      </c>
      <c r="B48" s="471">
        <v>5281</v>
      </c>
      <c r="C48" s="472">
        <v>2321</v>
      </c>
      <c r="D48" s="472">
        <v>6121</v>
      </c>
      <c r="E48" s="573" t="s">
        <v>576</v>
      </c>
      <c r="F48" s="477">
        <v>180</v>
      </c>
      <c r="G48" s="477">
        <v>60</v>
      </c>
      <c r="H48" s="477">
        <v>60</v>
      </c>
      <c r="I48" s="442">
        <v>0</v>
      </c>
      <c r="J48" s="442">
        <v>0</v>
      </c>
      <c r="K48" s="442">
        <v>0</v>
      </c>
      <c r="L48" s="442">
        <v>0</v>
      </c>
      <c r="M48" s="429" t="s">
        <v>549</v>
      </c>
      <c r="N48" s="427" t="s">
        <v>577</v>
      </c>
      <c r="O48" s="431"/>
      <c r="P48" s="431"/>
      <c r="Q48" s="432"/>
      <c r="R48" s="433"/>
      <c r="S48" s="433"/>
      <c r="T48" s="434"/>
      <c r="U48" s="435"/>
    </row>
    <row r="49" spans="1:21" ht="30">
      <c r="A49" s="499">
        <v>16</v>
      </c>
      <c r="B49" s="471">
        <v>5482</v>
      </c>
      <c r="C49" s="472">
        <v>2219</v>
      </c>
      <c r="D49" s="472">
        <v>6121</v>
      </c>
      <c r="E49" s="559" t="s">
        <v>578</v>
      </c>
      <c r="F49" s="477">
        <v>150</v>
      </c>
      <c r="G49" s="477">
        <v>150</v>
      </c>
      <c r="H49" s="477">
        <v>150</v>
      </c>
      <c r="I49" s="442">
        <v>0</v>
      </c>
      <c r="J49" s="442">
        <v>0</v>
      </c>
      <c r="K49" s="442">
        <v>0</v>
      </c>
      <c r="L49" s="442">
        <v>0</v>
      </c>
      <c r="M49" s="429" t="s">
        <v>549</v>
      </c>
      <c r="N49" s="427" t="s">
        <v>579</v>
      </c>
      <c r="O49" s="431"/>
      <c r="P49" s="431"/>
      <c r="Q49" s="432"/>
      <c r="R49" s="433"/>
      <c r="S49" s="433"/>
      <c r="T49" s="434"/>
      <c r="U49" s="435"/>
    </row>
    <row r="50" spans="1:21" ht="60">
      <c r="A50" s="499">
        <v>17</v>
      </c>
      <c r="B50" s="445">
        <v>25343</v>
      </c>
      <c r="C50" s="498">
        <v>2212</v>
      </c>
      <c r="D50" s="498">
        <v>6121</v>
      </c>
      <c r="E50" s="573" t="s">
        <v>580</v>
      </c>
      <c r="F50" s="442">
        <v>3308</v>
      </c>
      <c r="G50" s="442">
        <v>71</v>
      </c>
      <c r="H50" s="442">
        <v>71</v>
      </c>
      <c r="I50" s="442">
        <v>0</v>
      </c>
      <c r="J50" s="442">
        <v>0</v>
      </c>
      <c r="K50" s="442">
        <v>0</v>
      </c>
      <c r="L50" s="442">
        <v>0</v>
      </c>
      <c r="M50" s="429" t="s">
        <v>549</v>
      </c>
      <c r="N50" s="427" t="s">
        <v>581</v>
      </c>
      <c r="O50" s="431"/>
      <c r="P50" s="431"/>
      <c r="Q50" s="432"/>
      <c r="R50" s="433"/>
      <c r="S50" s="433"/>
      <c r="T50" s="434"/>
      <c r="U50" s="435"/>
    </row>
    <row r="51" spans="1:21" ht="45">
      <c r="A51" s="499">
        <v>18</v>
      </c>
      <c r="B51" s="445">
        <v>25342</v>
      </c>
      <c r="C51" s="498">
        <v>2321</v>
      </c>
      <c r="D51" s="498">
        <v>6121</v>
      </c>
      <c r="E51" s="573" t="s">
        <v>582</v>
      </c>
      <c r="F51" s="442">
        <v>1356.797</v>
      </c>
      <c r="G51" s="442">
        <v>9</v>
      </c>
      <c r="H51" s="442">
        <v>9</v>
      </c>
      <c r="I51" s="442">
        <v>0</v>
      </c>
      <c r="J51" s="442">
        <v>0</v>
      </c>
      <c r="K51" s="442">
        <v>0</v>
      </c>
      <c r="L51" s="442">
        <v>0</v>
      </c>
      <c r="M51" s="429" t="s">
        <v>549</v>
      </c>
      <c r="N51" s="427" t="s">
        <v>583</v>
      </c>
      <c r="O51" s="431"/>
      <c r="P51" s="431"/>
      <c r="Q51" s="432"/>
      <c r="R51" s="433"/>
      <c r="S51" s="433"/>
      <c r="T51" s="434"/>
      <c r="U51" s="435"/>
    </row>
    <row r="52" spans="1:21" ht="30">
      <c r="A52" s="499">
        <v>19</v>
      </c>
      <c r="B52" s="444">
        <v>25580</v>
      </c>
      <c r="C52" s="472">
        <v>2219</v>
      </c>
      <c r="D52" s="472">
        <v>6121</v>
      </c>
      <c r="E52" s="573" t="s">
        <v>584</v>
      </c>
      <c r="F52" s="442">
        <v>146</v>
      </c>
      <c r="G52" s="442">
        <v>146</v>
      </c>
      <c r="H52" s="442">
        <v>146</v>
      </c>
      <c r="I52" s="477">
        <v>0</v>
      </c>
      <c r="J52" s="477">
        <v>0</v>
      </c>
      <c r="K52" s="477">
        <v>0</v>
      </c>
      <c r="L52" s="477">
        <v>0</v>
      </c>
      <c r="M52" s="429" t="s">
        <v>549</v>
      </c>
      <c r="N52" s="427" t="s">
        <v>585</v>
      </c>
      <c r="O52" s="431"/>
      <c r="P52" s="431"/>
      <c r="Q52" s="432"/>
      <c r="R52" s="433"/>
      <c r="S52" s="433"/>
      <c r="T52" s="434"/>
      <c r="U52" s="435"/>
    </row>
    <row r="53" spans="1:21" ht="45">
      <c r="A53" s="499">
        <v>20</v>
      </c>
      <c r="B53" s="444">
        <v>25348</v>
      </c>
      <c r="C53" s="472">
        <v>2219</v>
      </c>
      <c r="D53" s="472">
        <v>6121</v>
      </c>
      <c r="E53" s="573" t="s">
        <v>586</v>
      </c>
      <c r="F53" s="477">
        <v>131</v>
      </c>
      <c r="G53" s="477">
        <v>92</v>
      </c>
      <c r="H53" s="477">
        <v>92</v>
      </c>
      <c r="I53" s="564">
        <v>0</v>
      </c>
      <c r="J53" s="564">
        <v>0</v>
      </c>
      <c r="K53" s="564">
        <v>0</v>
      </c>
      <c r="L53" s="564">
        <v>0</v>
      </c>
      <c r="M53" s="429" t="s">
        <v>549</v>
      </c>
      <c r="N53" s="427" t="s">
        <v>587</v>
      </c>
      <c r="O53" s="431"/>
      <c r="P53" s="431"/>
      <c r="Q53" s="432"/>
      <c r="R53" s="433"/>
      <c r="S53" s="433"/>
      <c r="T53" s="434"/>
      <c r="U53" s="435"/>
    </row>
    <row r="54" spans="1:21" ht="30">
      <c r="A54" s="499">
        <v>21</v>
      </c>
      <c r="B54" s="445">
        <v>24864</v>
      </c>
      <c r="C54" s="498">
        <v>2212</v>
      </c>
      <c r="D54" s="498">
        <v>6121</v>
      </c>
      <c r="E54" s="439" t="s">
        <v>728</v>
      </c>
      <c r="F54" s="442">
        <v>2951</v>
      </c>
      <c r="G54" s="442">
        <v>760</v>
      </c>
      <c r="H54" s="442">
        <v>760</v>
      </c>
      <c r="I54" s="442">
        <v>0</v>
      </c>
      <c r="J54" s="442">
        <v>0</v>
      </c>
      <c r="K54" s="442">
        <v>0</v>
      </c>
      <c r="L54" s="442">
        <v>0</v>
      </c>
      <c r="M54" s="429" t="s">
        <v>549</v>
      </c>
      <c r="N54" s="427" t="s">
        <v>588</v>
      </c>
      <c r="O54" s="431"/>
      <c r="P54" s="431"/>
      <c r="Q54" s="432"/>
      <c r="R54" s="433"/>
      <c r="S54" s="433"/>
      <c r="T54" s="434"/>
      <c r="U54" s="435"/>
    </row>
    <row r="55" spans="1:21" ht="30">
      <c r="A55" s="499">
        <v>22</v>
      </c>
      <c r="B55" s="444"/>
      <c r="C55" s="472">
        <v>2212</v>
      </c>
      <c r="D55" s="472">
        <v>6121</v>
      </c>
      <c r="E55" s="439" t="s">
        <v>729</v>
      </c>
      <c r="F55" s="477">
        <v>2395</v>
      </c>
      <c r="G55" s="477">
        <v>2395</v>
      </c>
      <c r="H55" s="477">
        <v>2395</v>
      </c>
      <c r="I55" s="477">
        <v>0</v>
      </c>
      <c r="J55" s="564">
        <v>0</v>
      </c>
      <c r="K55" s="564">
        <v>0</v>
      </c>
      <c r="L55" s="564">
        <v>0</v>
      </c>
      <c r="M55" s="429" t="s">
        <v>549</v>
      </c>
      <c r="N55" s="427" t="s">
        <v>589</v>
      </c>
      <c r="O55" s="431"/>
      <c r="P55" s="431"/>
      <c r="Q55" s="432"/>
      <c r="R55" s="433"/>
      <c r="S55" s="433"/>
      <c r="T55" s="434"/>
      <c r="U55" s="435"/>
    </row>
    <row r="56" spans="1:21" ht="15">
      <c r="A56" s="499">
        <v>23</v>
      </c>
      <c r="B56" s="427"/>
      <c r="C56" s="472">
        <v>2321</v>
      </c>
      <c r="D56" s="472">
        <v>6121</v>
      </c>
      <c r="E56" s="463" t="s">
        <v>590</v>
      </c>
      <c r="F56" s="442">
        <v>186</v>
      </c>
      <c r="G56" s="442">
        <v>92</v>
      </c>
      <c r="H56" s="442">
        <v>92</v>
      </c>
      <c r="I56" s="442">
        <v>0</v>
      </c>
      <c r="J56" s="442">
        <v>0</v>
      </c>
      <c r="K56" s="442">
        <v>0</v>
      </c>
      <c r="L56" s="442">
        <v>0</v>
      </c>
      <c r="M56" s="429" t="s">
        <v>549</v>
      </c>
      <c r="N56" s="427" t="s">
        <v>591</v>
      </c>
      <c r="O56" s="431"/>
      <c r="P56" s="431"/>
      <c r="Q56" s="432"/>
      <c r="R56" s="433"/>
      <c r="S56" s="433"/>
      <c r="T56" s="434"/>
      <c r="U56" s="435"/>
    </row>
    <row r="57" spans="1:21" ht="30">
      <c r="A57" s="499">
        <v>24</v>
      </c>
      <c r="B57" s="427"/>
      <c r="C57" s="498">
        <v>2219</v>
      </c>
      <c r="D57" s="498">
        <v>6121</v>
      </c>
      <c r="E57" s="439" t="s">
        <v>592</v>
      </c>
      <c r="F57" s="442">
        <v>400</v>
      </c>
      <c r="G57" s="442">
        <v>400</v>
      </c>
      <c r="H57" s="442">
        <v>400</v>
      </c>
      <c r="I57" s="442">
        <v>0</v>
      </c>
      <c r="J57" s="442">
        <v>0</v>
      </c>
      <c r="K57" s="442">
        <v>0</v>
      </c>
      <c r="L57" s="442">
        <v>0</v>
      </c>
      <c r="M57" s="429" t="s">
        <v>549</v>
      </c>
      <c r="N57" s="427" t="s">
        <v>593</v>
      </c>
      <c r="O57" s="431"/>
      <c r="P57" s="431"/>
      <c r="Q57" s="432"/>
      <c r="R57" s="433"/>
      <c r="S57" s="433"/>
      <c r="T57" s="434"/>
      <c r="U57" s="435"/>
    </row>
    <row r="58" spans="1:21" ht="30">
      <c r="A58" s="499">
        <v>25</v>
      </c>
      <c r="B58" s="427"/>
      <c r="C58" s="498">
        <v>2212</v>
      </c>
      <c r="D58" s="498">
        <v>6121</v>
      </c>
      <c r="E58" s="463" t="s">
        <v>594</v>
      </c>
      <c r="F58" s="442">
        <v>319</v>
      </c>
      <c r="G58" s="442">
        <v>70</v>
      </c>
      <c r="H58" s="442">
        <v>70</v>
      </c>
      <c r="I58" s="442">
        <v>0</v>
      </c>
      <c r="J58" s="442">
        <v>0</v>
      </c>
      <c r="K58" s="442">
        <v>0</v>
      </c>
      <c r="L58" s="442">
        <v>0</v>
      </c>
      <c r="M58" s="429" t="s">
        <v>549</v>
      </c>
      <c r="N58" s="427" t="s">
        <v>595</v>
      </c>
      <c r="O58" s="431"/>
      <c r="P58" s="431"/>
      <c r="Q58" s="432"/>
      <c r="R58" s="433"/>
      <c r="S58" s="433"/>
      <c r="T58" s="434"/>
      <c r="U58" s="435"/>
    </row>
    <row r="59" spans="1:21" ht="15">
      <c r="A59" s="499">
        <v>26</v>
      </c>
      <c r="B59" s="427"/>
      <c r="C59" s="498">
        <v>2333</v>
      </c>
      <c r="D59" s="498">
        <v>6121</v>
      </c>
      <c r="E59" s="439" t="s">
        <v>596</v>
      </c>
      <c r="F59" s="442">
        <v>622</v>
      </c>
      <c r="G59" s="442">
        <v>532</v>
      </c>
      <c r="H59" s="442">
        <v>532</v>
      </c>
      <c r="I59" s="442">
        <v>0</v>
      </c>
      <c r="J59" s="442">
        <v>0</v>
      </c>
      <c r="K59" s="442">
        <v>0</v>
      </c>
      <c r="L59" s="442">
        <v>0</v>
      </c>
      <c r="M59" s="429" t="s">
        <v>549</v>
      </c>
      <c r="N59" s="427" t="s">
        <v>597</v>
      </c>
      <c r="O59" s="431"/>
      <c r="P59" s="431"/>
      <c r="Q59" s="432"/>
      <c r="R59" s="433"/>
      <c r="S59" s="433"/>
      <c r="T59" s="434"/>
      <c r="U59" s="435"/>
    </row>
    <row r="60" spans="1:21" ht="15">
      <c r="A60" s="499">
        <v>27</v>
      </c>
      <c r="B60" s="427"/>
      <c r="C60" s="498">
        <v>2219</v>
      </c>
      <c r="D60" s="498">
        <v>6121</v>
      </c>
      <c r="E60" s="439" t="s">
        <v>598</v>
      </c>
      <c r="F60" s="442">
        <v>267</v>
      </c>
      <c r="G60" s="442">
        <v>80</v>
      </c>
      <c r="H60" s="442">
        <v>80</v>
      </c>
      <c r="I60" s="442">
        <v>0</v>
      </c>
      <c r="J60" s="442">
        <v>0</v>
      </c>
      <c r="K60" s="442">
        <v>0</v>
      </c>
      <c r="L60" s="442">
        <v>0</v>
      </c>
      <c r="M60" s="429" t="s">
        <v>549</v>
      </c>
      <c r="N60" s="427" t="s">
        <v>599</v>
      </c>
      <c r="O60" s="431"/>
      <c r="P60" s="431"/>
      <c r="Q60" s="432"/>
      <c r="R60" s="433"/>
      <c r="S60" s="433"/>
      <c r="T60" s="434"/>
      <c r="U60" s="435"/>
    </row>
    <row r="61" spans="1:21" ht="30">
      <c r="A61" s="499">
        <v>28</v>
      </c>
      <c r="B61" s="475"/>
      <c r="C61" s="650">
        <v>2219</v>
      </c>
      <c r="D61" s="650">
        <v>6121</v>
      </c>
      <c r="E61" s="577" t="s">
        <v>600</v>
      </c>
      <c r="F61" s="578">
        <v>204</v>
      </c>
      <c r="G61" s="578">
        <v>68</v>
      </c>
      <c r="H61" s="578">
        <v>68</v>
      </c>
      <c r="I61" s="578">
        <v>0</v>
      </c>
      <c r="J61" s="578">
        <v>0</v>
      </c>
      <c r="K61" s="578">
        <v>0</v>
      </c>
      <c r="L61" s="578">
        <v>0</v>
      </c>
      <c r="M61" s="429" t="s">
        <v>549</v>
      </c>
      <c r="N61" s="475" t="s">
        <v>601</v>
      </c>
      <c r="O61" s="431"/>
      <c r="P61" s="431"/>
      <c r="Q61" s="432"/>
      <c r="R61" s="433"/>
      <c r="S61" s="433"/>
      <c r="T61" s="434"/>
      <c r="U61" s="435"/>
    </row>
    <row r="62" spans="1:21" ht="15">
      <c r="A62" s="499">
        <v>29</v>
      </c>
      <c r="B62" s="444">
        <v>25271</v>
      </c>
      <c r="C62" s="498">
        <v>2219</v>
      </c>
      <c r="D62" s="498">
        <v>6121</v>
      </c>
      <c r="E62" s="439" t="s">
        <v>602</v>
      </c>
      <c r="F62" s="477">
        <v>250</v>
      </c>
      <c r="G62" s="477">
        <v>41</v>
      </c>
      <c r="H62" s="477">
        <v>41</v>
      </c>
      <c r="I62" s="442">
        <v>0</v>
      </c>
      <c r="J62" s="442">
        <v>0</v>
      </c>
      <c r="K62" s="442">
        <v>0</v>
      </c>
      <c r="L62" s="442">
        <v>0</v>
      </c>
      <c r="M62" s="429"/>
      <c r="N62" s="476" t="s">
        <v>603</v>
      </c>
      <c r="P62" s="431"/>
      <c r="Q62" s="432"/>
      <c r="R62" s="433"/>
      <c r="S62" s="433"/>
      <c r="T62" s="434"/>
      <c r="U62" s="435"/>
    </row>
    <row r="63" spans="1:21" ht="45">
      <c r="A63" s="499">
        <v>30</v>
      </c>
      <c r="B63" s="427"/>
      <c r="C63" s="651">
        <v>2310</v>
      </c>
      <c r="D63" s="498">
        <v>6121</v>
      </c>
      <c r="E63" s="439" t="s">
        <v>604</v>
      </c>
      <c r="F63" s="430">
        <v>30</v>
      </c>
      <c r="G63" s="430">
        <v>30</v>
      </c>
      <c r="H63" s="430">
        <v>30</v>
      </c>
      <c r="I63" s="579">
        <v>0</v>
      </c>
      <c r="J63" s="442">
        <v>0</v>
      </c>
      <c r="K63" s="442">
        <v>0</v>
      </c>
      <c r="L63" s="442">
        <v>0</v>
      </c>
      <c r="M63" s="477"/>
      <c r="N63" s="427" t="s">
        <v>605</v>
      </c>
      <c r="O63" s="431"/>
      <c r="P63" s="431"/>
      <c r="Q63" s="432"/>
      <c r="R63" s="433"/>
      <c r="S63" s="433"/>
      <c r="T63" s="434"/>
      <c r="U63" s="435"/>
    </row>
    <row r="64" spans="1:21" ht="30">
      <c r="A64" s="499">
        <v>31</v>
      </c>
      <c r="B64" s="452"/>
      <c r="C64" s="498">
        <v>2219</v>
      </c>
      <c r="D64" s="498">
        <v>6121</v>
      </c>
      <c r="E64" s="580" t="s">
        <v>606</v>
      </c>
      <c r="F64" s="430">
        <v>198</v>
      </c>
      <c r="G64" s="430">
        <v>122</v>
      </c>
      <c r="H64" s="430">
        <v>122</v>
      </c>
      <c r="I64" s="579">
        <v>0</v>
      </c>
      <c r="J64" s="442">
        <v>0</v>
      </c>
      <c r="K64" s="442">
        <v>0</v>
      </c>
      <c r="L64" s="442">
        <v>0</v>
      </c>
      <c r="M64" s="477"/>
      <c r="N64" s="427" t="s">
        <v>607</v>
      </c>
      <c r="O64" s="431"/>
      <c r="P64" s="431"/>
      <c r="Q64" s="432"/>
      <c r="R64" s="433"/>
      <c r="S64" s="433"/>
      <c r="T64" s="434"/>
      <c r="U64" s="435"/>
    </row>
    <row r="65" spans="1:17" ht="15">
      <c r="A65" s="499">
        <v>32</v>
      </c>
      <c r="B65" s="478"/>
      <c r="C65" s="472">
        <v>2212</v>
      </c>
      <c r="D65" s="472">
        <v>6121</v>
      </c>
      <c r="E65" s="559" t="s">
        <v>608</v>
      </c>
      <c r="F65" s="479">
        <v>660</v>
      </c>
      <c r="G65" s="479">
        <v>400</v>
      </c>
      <c r="H65" s="479">
        <v>400</v>
      </c>
      <c r="I65" s="581">
        <v>0</v>
      </c>
      <c r="J65" s="442">
        <v>0</v>
      </c>
      <c r="K65" s="442">
        <v>0</v>
      </c>
      <c r="L65" s="442">
        <v>0</v>
      </c>
      <c r="M65" s="480"/>
      <c r="N65" s="475" t="s">
        <v>607</v>
      </c>
      <c r="O65" s="422"/>
      <c r="P65" s="422"/>
      <c r="Q65" s="422"/>
    </row>
    <row r="66" spans="1:17" ht="30">
      <c r="A66" s="499">
        <v>33</v>
      </c>
      <c r="B66" s="478"/>
      <c r="C66" s="472">
        <v>2212</v>
      </c>
      <c r="D66" s="472">
        <v>6121</v>
      </c>
      <c r="E66" s="582" t="s">
        <v>609</v>
      </c>
      <c r="F66" s="479">
        <v>155</v>
      </c>
      <c r="G66" s="479">
        <v>155</v>
      </c>
      <c r="H66" s="479">
        <v>155</v>
      </c>
      <c r="I66" s="579"/>
      <c r="J66" s="442">
        <v>0</v>
      </c>
      <c r="K66" s="442">
        <v>0</v>
      </c>
      <c r="L66" s="442">
        <v>0</v>
      </c>
      <c r="M66" s="441"/>
      <c r="N66" s="427" t="s">
        <v>607</v>
      </c>
      <c r="O66" s="422"/>
      <c r="P66" s="422"/>
      <c r="Q66" s="422"/>
    </row>
    <row r="67" spans="1:17" ht="15">
      <c r="A67" s="499">
        <v>34</v>
      </c>
      <c r="B67" s="478"/>
      <c r="C67" s="472">
        <v>2219</v>
      </c>
      <c r="D67" s="472">
        <v>6121</v>
      </c>
      <c r="E67" s="559" t="s">
        <v>610</v>
      </c>
      <c r="F67" s="479">
        <v>60</v>
      </c>
      <c r="G67" s="479">
        <v>60</v>
      </c>
      <c r="H67" s="479">
        <v>60</v>
      </c>
      <c r="I67" s="441"/>
      <c r="J67" s="441"/>
      <c r="K67" s="441"/>
      <c r="L67" s="441"/>
      <c r="M67" s="441"/>
      <c r="N67" s="427" t="s">
        <v>607</v>
      </c>
      <c r="O67" s="422"/>
      <c r="P67" s="422"/>
      <c r="Q67" s="422"/>
    </row>
    <row r="68" spans="1:17" ht="15.75" thickBot="1">
      <c r="A68" s="549"/>
      <c r="B68" s="478"/>
      <c r="C68" s="652"/>
      <c r="D68" s="652"/>
      <c r="E68" s="583"/>
      <c r="F68" s="455"/>
      <c r="G68" s="455"/>
      <c r="H68" s="455"/>
      <c r="I68" s="454"/>
      <c r="J68" s="454"/>
      <c r="K68" s="454"/>
      <c r="L68" s="454"/>
      <c r="M68" s="454"/>
      <c r="N68" s="481"/>
      <c r="O68" s="422"/>
      <c r="P68" s="422"/>
      <c r="Q68" s="422"/>
    </row>
    <row r="69" spans="1:17" ht="15.75" thickBot="1">
      <c r="A69" s="549"/>
      <c r="B69" s="482"/>
      <c r="C69" s="630"/>
      <c r="D69" s="653"/>
      <c r="E69" s="584" t="s">
        <v>611</v>
      </c>
      <c r="F69" s="585"/>
      <c r="G69" s="586">
        <f>SUM(G34:G67)</f>
        <v>10880</v>
      </c>
      <c r="H69" s="587">
        <f>SUM(H34:H67)</f>
        <v>10880</v>
      </c>
      <c r="I69" s="585">
        <f>SUM(I34:I66)</f>
        <v>0</v>
      </c>
      <c r="J69" s="586">
        <f>SUM(J34:J66)</f>
        <v>0</v>
      </c>
      <c r="K69" s="588">
        <f>SUM(K34:K66)</f>
        <v>0</v>
      </c>
      <c r="L69" s="586">
        <f>SUM(L34:L66)</f>
        <v>0</v>
      </c>
      <c r="M69" s="483"/>
      <c r="O69" s="422"/>
      <c r="P69" s="422"/>
      <c r="Q69" s="422"/>
    </row>
    <row r="70" spans="1:17" ht="15.75" thickBot="1">
      <c r="A70" s="572"/>
      <c r="B70" s="484"/>
      <c r="C70" s="654"/>
      <c r="D70" s="654"/>
      <c r="E70" s="572" t="s">
        <v>612</v>
      </c>
      <c r="F70" s="589"/>
      <c r="G70" s="586">
        <f aca="true" t="shared" si="1" ref="G70:L70">G69+G29</f>
        <v>98457</v>
      </c>
      <c r="H70" s="586">
        <f t="shared" si="1"/>
        <v>98457</v>
      </c>
      <c r="I70" s="586">
        <f t="shared" si="1"/>
        <v>67857</v>
      </c>
      <c r="J70" s="590">
        <f t="shared" si="1"/>
        <v>114357</v>
      </c>
      <c r="K70" s="586">
        <f t="shared" si="1"/>
        <v>0</v>
      </c>
      <c r="L70" s="586">
        <f t="shared" si="1"/>
        <v>5440</v>
      </c>
      <c r="M70" s="483"/>
      <c r="N70" s="485"/>
      <c r="O70" s="422"/>
      <c r="P70" s="422"/>
      <c r="Q70" s="422"/>
    </row>
    <row r="71" spans="1:17" ht="15">
      <c r="A71" s="572"/>
      <c r="B71" s="484"/>
      <c r="C71" s="654"/>
      <c r="D71" s="654"/>
      <c r="E71" s="572"/>
      <c r="F71" s="589"/>
      <c r="G71" s="589"/>
      <c r="H71" s="589"/>
      <c r="I71" s="589"/>
      <c r="J71" s="589"/>
      <c r="K71" s="589"/>
      <c r="L71" s="589"/>
      <c r="M71" s="483"/>
      <c r="N71" s="485"/>
      <c r="O71" s="422"/>
      <c r="P71" s="422"/>
      <c r="Q71" s="422"/>
    </row>
    <row r="72" spans="1:17" ht="15">
      <c r="A72" s="572"/>
      <c r="B72" s="484"/>
      <c r="C72" s="654"/>
      <c r="D72" s="654"/>
      <c r="E72" s="572"/>
      <c r="F72" s="589"/>
      <c r="G72" s="589"/>
      <c r="H72" s="589"/>
      <c r="I72" s="589"/>
      <c r="J72" s="589"/>
      <c r="K72" s="589"/>
      <c r="L72" s="589"/>
      <c r="M72" s="483"/>
      <c r="N72" s="485"/>
      <c r="O72" s="422"/>
      <c r="P72" s="422"/>
      <c r="Q72" s="422"/>
    </row>
    <row r="73" spans="1:17" ht="15">
      <c r="A73" s="572"/>
      <c r="B73" s="484"/>
      <c r="C73" s="654"/>
      <c r="D73" s="654"/>
      <c r="E73" s="572"/>
      <c r="F73" s="589"/>
      <c r="G73" s="589"/>
      <c r="H73" s="589"/>
      <c r="I73" s="589"/>
      <c r="J73" s="589"/>
      <c r="K73" s="589"/>
      <c r="L73" s="589"/>
      <c r="M73" s="483"/>
      <c r="N73" s="485"/>
      <c r="O73" s="422"/>
      <c r="P73" s="422"/>
      <c r="Q73" s="422"/>
    </row>
    <row r="74" spans="1:17" ht="15">
      <c r="A74" s="572"/>
      <c r="B74" s="484"/>
      <c r="C74" s="654"/>
      <c r="D74" s="654"/>
      <c r="E74" s="591"/>
      <c r="F74" s="589"/>
      <c r="G74" s="589"/>
      <c r="H74" s="589"/>
      <c r="I74" s="589"/>
      <c r="J74" s="589"/>
      <c r="K74" s="589"/>
      <c r="L74" s="589"/>
      <c r="M74" s="483"/>
      <c r="O74" s="422"/>
      <c r="P74" s="422"/>
      <c r="Q74" s="422"/>
    </row>
    <row r="75" spans="1:17" ht="15">
      <c r="A75" s="659" t="s">
        <v>483</v>
      </c>
      <c r="B75" s="424"/>
      <c r="C75" s="646"/>
      <c r="D75" s="646"/>
      <c r="E75" s="763" t="s">
        <v>613</v>
      </c>
      <c r="F75" s="764"/>
      <c r="G75" s="764"/>
      <c r="H75" s="764"/>
      <c r="I75" s="764"/>
      <c r="J75" s="764"/>
      <c r="K75" s="765"/>
      <c r="L75" s="452"/>
      <c r="M75" s="486"/>
      <c r="O75" s="422"/>
      <c r="P75" s="422"/>
      <c r="Q75" s="422"/>
    </row>
    <row r="76" spans="1:17" ht="48.75" customHeight="1">
      <c r="A76" s="664">
        <v>1</v>
      </c>
      <c r="B76" s="487"/>
      <c r="C76" s="655"/>
      <c r="D76" s="655"/>
      <c r="E76" s="439" t="s">
        <v>614</v>
      </c>
      <c r="F76" s="441">
        <v>15000</v>
      </c>
      <c r="G76" s="441">
        <v>15000</v>
      </c>
      <c r="H76" s="441">
        <v>15000</v>
      </c>
      <c r="I76" s="427">
        <v>15000</v>
      </c>
      <c r="J76" s="477">
        <v>0</v>
      </c>
      <c r="K76" s="477">
        <v>0</v>
      </c>
      <c r="L76" s="477">
        <v>0</v>
      </c>
      <c r="M76" s="488"/>
      <c r="N76" s="476" t="s">
        <v>615</v>
      </c>
      <c r="O76" s="422"/>
      <c r="P76" s="422"/>
      <c r="Q76" s="422"/>
    </row>
    <row r="77" spans="1:17" ht="15.75" thickBot="1">
      <c r="A77" s="665"/>
      <c r="B77" s="489"/>
      <c r="C77" s="656"/>
      <c r="D77" s="656"/>
      <c r="E77" s="592"/>
      <c r="F77" s="454"/>
      <c r="G77" s="593"/>
      <c r="H77" s="594"/>
      <c r="I77" s="595"/>
      <c r="J77" s="596"/>
      <c r="K77" s="597"/>
      <c r="L77" s="554"/>
      <c r="M77" s="486"/>
      <c r="N77" s="490"/>
      <c r="O77" s="422"/>
      <c r="P77" s="422"/>
      <c r="Q77" s="422"/>
    </row>
    <row r="78" spans="1:17" ht="15.75" thickBot="1">
      <c r="A78" s="659"/>
      <c r="B78" s="424"/>
      <c r="C78" s="646"/>
      <c r="D78" s="646"/>
      <c r="E78" s="598" t="s">
        <v>616</v>
      </c>
      <c r="F78" s="599"/>
      <c r="G78" s="600">
        <f aca="true" t="shared" si="2" ref="G78:L78">SUM(G76:G76)</f>
        <v>15000</v>
      </c>
      <c r="H78" s="601">
        <f t="shared" si="2"/>
        <v>15000</v>
      </c>
      <c r="I78" s="602">
        <f t="shared" si="2"/>
        <v>15000</v>
      </c>
      <c r="J78" s="603">
        <f t="shared" si="2"/>
        <v>0</v>
      </c>
      <c r="K78" s="604">
        <f t="shared" si="2"/>
        <v>0</v>
      </c>
      <c r="L78" s="605">
        <f t="shared" si="2"/>
        <v>0</v>
      </c>
      <c r="M78" s="486"/>
      <c r="N78" s="491"/>
      <c r="O78" s="422"/>
      <c r="P78" s="422"/>
      <c r="Q78" s="422"/>
    </row>
    <row r="79" spans="5:12" ht="14.25" customHeight="1" thickBot="1">
      <c r="E79" s="572" t="s">
        <v>612</v>
      </c>
      <c r="F79" s="554"/>
      <c r="G79" s="606">
        <f aca="true" t="shared" si="3" ref="G79:L79">G78+G70</f>
        <v>113457</v>
      </c>
      <c r="H79" s="586">
        <f t="shared" si="3"/>
        <v>113457</v>
      </c>
      <c r="I79" s="587">
        <f t="shared" si="3"/>
        <v>82857</v>
      </c>
      <c r="J79" s="585">
        <f t="shared" si="3"/>
        <v>114357</v>
      </c>
      <c r="K79" s="586">
        <f t="shared" si="3"/>
        <v>0</v>
      </c>
      <c r="L79" s="607">
        <f t="shared" si="3"/>
        <v>5440</v>
      </c>
    </row>
    <row r="80" spans="1:17" ht="15">
      <c r="A80" s="549"/>
      <c r="B80" s="493"/>
      <c r="C80" s="549"/>
      <c r="D80" s="549"/>
      <c r="E80" s="592"/>
      <c r="F80" s="608"/>
      <c r="G80" s="608"/>
      <c r="H80" s="608"/>
      <c r="I80" s="554"/>
      <c r="J80" s="554"/>
      <c r="K80" s="554"/>
      <c r="L80" s="554"/>
      <c r="M80" s="425"/>
      <c r="N80" s="452"/>
      <c r="O80" s="422"/>
      <c r="P80" s="422"/>
      <c r="Q80" s="422"/>
    </row>
    <row r="81" spans="1:17" ht="14.25" customHeight="1">
      <c r="A81" s="665"/>
      <c r="B81" s="493"/>
      <c r="C81" s="549"/>
      <c r="D81" s="549"/>
      <c r="E81" s="451"/>
      <c r="F81" s="451"/>
      <c r="G81" s="451"/>
      <c r="H81" s="451"/>
      <c r="I81" s="451"/>
      <c r="J81" s="451"/>
      <c r="K81" s="455"/>
      <c r="L81" s="451"/>
      <c r="M81" s="422"/>
      <c r="N81" s="452"/>
      <c r="O81" s="422"/>
      <c r="P81" s="422"/>
      <c r="Q81" s="422"/>
    </row>
    <row r="82" spans="1:17" ht="14.25" customHeight="1">
      <c r="A82" s="665" t="s">
        <v>485</v>
      </c>
      <c r="B82" s="489"/>
      <c r="C82" s="656"/>
      <c r="D82" s="656"/>
      <c r="E82" s="771" t="s">
        <v>617</v>
      </c>
      <c r="F82" s="771"/>
      <c r="G82" s="771"/>
      <c r="H82" s="771"/>
      <c r="I82" s="771"/>
      <c r="J82" s="609"/>
      <c r="K82" s="610"/>
      <c r="L82" s="589"/>
      <c r="M82" s="483"/>
      <c r="N82" s="495"/>
      <c r="O82" s="422"/>
      <c r="P82" s="422"/>
      <c r="Q82" s="422"/>
    </row>
    <row r="83" spans="1:17" ht="94.5" customHeight="1">
      <c r="A83" s="499">
        <v>1</v>
      </c>
      <c r="B83" s="487"/>
      <c r="C83" s="472">
        <v>2219</v>
      </c>
      <c r="D83" s="472">
        <v>6121</v>
      </c>
      <c r="E83" s="611" t="s">
        <v>618</v>
      </c>
      <c r="F83" s="564">
        <v>9648</v>
      </c>
      <c r="G83" s="564">
        <v>9648</v>
      </c>
      <c r="H83" s="564">
        <v>9648</v>
      </c>
      <c r="I83" s="576">
        <v>6708</v>
      </c>
      <c r="J83" s="612">
        <v>6708</v>
      </c>
      <c r="K83" s="576">
        <v>0</v>
      </c>
      <c r="L83" s="477">
        <v>0</v>
      </c>
      <c r="M83" s="438"/>
      <c r="N83" s="526" t="s">
        <v>741</v>
      </c>
      <c r="O83" s="496"/>
      <c r="P83" s="422"/>
      <c r="Q83" s="422"/>
    </row>
    <row r="84" spans="1:17" ht="109.5" customHeight="1">
      <c r="A84" s="663">
        <v>2</v>
      </c>
      <c r="B84" s="489"/>
      <c r="C84" s="474">
        <v>3113</v>
      </c>
      <c r="D84" s="474">
        <v>6121</v>
      </c>
      <c r="E84" s="561" t="s">
        <v>619</v>
      </c>
      <c r="F84" s="442">
        <v>9475</v>
      </c>
      <c r="G84" s="442">
        <v>9475</v>
      </c>
      <c r="H84" s="442">
        <v>9475</v>
      </c>
      <c r="I84" s="477">
        <v>6141</v>
      </c>
      <c r="J84" s="562">
        <v>0</v>
      </c>
      <c r="K84" s="477">
        <v>0</v>
      </c>
      <c r="L84" s="562">
        <v>6824</v>
      </c>
      <c r="M84" s="429"/>
      <c r="N84" s="526" t="s">
        <v>742</v>
      </c>
      <c r="O84" s="422"/>
      <c r="P84" s="494"/>
      <c r="Q84" s="422"/>
    </row>
    <row r="85" spans="1:17" ht="59.25" customHeight="1">
      <c r="A85" s="663">
        <v>3</v>
      </c>
      <c r="B85" s="449"/>
      <c r="C85" s="472">
        <v>2219</v>
      </c>
      <c r="D85" s="472">
        <v>6121</v>
      </c>
      <c r="E85" s="559" t="s">
        <v>620</v>
      </c>
      <c r="F85" s="477">
        <v>1300</v>
      </c>
      <c r="G85" s="477">
        <v>1300</v>
      </c>
      <c r="H85" s="477">
        <v>1300</v>
      </c>
      <c r="I85" s="477">
        <v>0</v>
      </c>
      <c r="J85" s="562">
        <v>0</v>
      </c>
      <c r="K85" s="477">
        <v>0</v>
      </c>
      <c r="L85" s="562">
        <v>0</v>
      </c>
      <c r="M85" s="429" t="s">
        <v>621</v>
      </c>
      <c r="N85" s="525" t="s">
        <v>622</v>
      </c>
      <c r="O85" s="422"/>
      <c r="P85" s="422"/>
      <c r="Q85" s="422"/>
    </row>
    <row r="86" spans="1:17" ht="93.75" customHeight="1">
      <c r="A86" s="499">
        <v>4</v>
      </c>
      <c r="B86" s="497"/>
      <c r="C86" s="472">
        <v>2219</v>
      </c>
      <c r="D86" s="472">
        <v>6121</v>
      </c>
      <c r="E86" s="439" t="s">
        <v>623</v>
      </c>
      <c r="F86" s="477">
        <v>834</v>
      </c>
      <c r="G86" s="477">
        <v>834</v>
      </c>
      <c r="H86" s="477">
        <v>834</v>
      </c>
      <c r="I86" s="477">
        <v>0</v>
      </c>
      <c r="J86" s="562"/>
      <c r="K86" s="477">
        <v>0</v>
      </c>
      <c r="L86" s="477">
        <v>0</v>
      </c>
      <c r="M86" s="429" t="s">
        <v>549</v>
      </c>
      <c r="N86" s="525" t="s">
        <v>637</v>
      </c>
      <c r="O86" s="422"/>
      <c r="P86" s="494"/>
      <c r="Q86" s="422"/>
    </row>
    <row r="87" spans="1:17" ht="37.5" customHeight="1">
      <c r="A87" s="663">
        <v>5</v>
      </c>
      <c r="B87" s="444">
        <v>5159</v>
      </c>
      <c r="C87" s="472">
        <v>2321</v>
      </c>
      <c r="D87" s="472">
        <v>6121</v>
      </c>
      <c r="E87" s="439" t="s">
        <v>638</v>
      </c>
      <c r="F87" s="477">
        <v>1040</v>
      </c>
      <c r="G87" s="477">
        <v>1040</v>
      </c>
      <c r="H87" s="477">
        <v>1040</v>
      </c>
      <c r="I87" s="477">
        <v>0</v>
      </c>
      <c r="J87" s="562">
        <v>0</v>
      </c>
      <c r="K87" s="477">
        <v>0</v>
      </c>
      <c r="L87" s="477">
        <v>0</v>
      </c>
      <c r="M87" s="429" t="s">
        <v>549</v>
      </c>
      <c r="N87" s="529" t="s">
        <v>639</v>
      </c>
      <c r="O87" s="422"/>
      <c r="P87" s="494"/>
      <c r="Q87" s="422"/>
    </row>
    <row r="88" spans="1:17" ht="15">
      <c r="A88" s="499">
        <v>6</v>
      </c>
      <c r="B88" s="471">
        <v>5397</v>
      </c>
      <c r="C88" s="472">
        <v>2219</v>
      </c>
      <c r="D88" s="472">
        <v>6121</v>
      </c>
      <c r="E88" s="559" t="s">
        <v>567</v>
      </c>
      <c r="F88" s="477">
        <v>6000</v>
      </c>
      <c r="G88" s="477">
        <v>2500</v>
      </c>
      <c r="H88" s="477">
        <v>2500</v>
      </c>
      <c r="I88" s="477">
        <v>0</v>
      </c>
      <c r="J88" s="562">
        <v>0</v>
      </c>
      <c r="K88" s="477">
        <v>0</v>
      </c>
      <c r="L88" s="477">
        <v>0</v>
      </c>
      <c r="M88" s="429"/>
      <c r="N88" s="526" t="s">
        <v>640</v>
      </c>
      <c r="O88" s="422"/>
      <c r="P88" s="422"/>
      <c r="Q88" s="422"/>
    </row>
    <row r="89" spans="1:17" ht="15">
      <c r="A89" s="663">
        <v>7</v>
      </c>
      <c r="B89" s="471">
        <v>5398</v>
      </c>
      <c r="C89" s="472">
        <v>2219</v>
      </c>
      <c r="D89" s="472">
        <v>6121</v>
      </c>
      <c r="E89" s="559" t="s">
        <v>569</v>
      </c>
      <c r="F89" s="477">
        <v>9000</v>
      </c>
      <c r="G89" s="477">
        <v>2500</v>
      </c>
      <c r="H89" s="477">
        <v>2500</v>
      </c>
      <c r="I89" s="477">
        <v>0</v>
      </c>
      <c r="J89" s="562">
        <v>0</v>
      </c>
      <c r="K89" s="477">
        <v>0</v>
      </c>
      <c r="L89" s="477">
        <v>0</v>
      </c>
      <c r="M89" s="429"/>
      <c r="N89" s="526" t="s">
        <v>640</v>
      </c>
      <c r="O89" s="422"/>
      <c r="P89" s="422"/>
      <c r="Q89" s="422"/>
    </row>
    <row r="90" spans="1:17" ht="74.25" customHeight="1">
      <c r="A90" s="499">
        <v>8</v>
      </c>
      <c r="B90" s="445">
        <v>14864</v>
      </c>
      <c r="C90" s="498">
        <v>2212</v>
      </c>
      <c r="D90" s="498">
        <v>6121</v>
      </c>
      <c r="E90" s="439" t="s">
        <v>641</v>
      </c>
      <c r="F90" s="442">
        <v>54500</v>
      </c>
      <c r="G90" s="442">
        <v>50</v>
      </c>
      <c r="H90" s="442">
        <v>50</v>
      </c>
      <c r="I90" s="477">
        <v>0</v>
      </c>
      <c r="J90" s="562">
        <v>0</v>
      </c>
      <c r="K90" s="477">
        <v>54400</v>
      </c>
      <c r="L90" s="477">
        <v>0</v>
      </c>
      <c r="M90" s="429" t="s">
        <v>549</v>
      </c>
      <c r="N90" s="525" t="s">
        <v>642</v>
      </c>
      <c r="O90" s="422"/>
      <c r="P90" s="422"/>
      <c r="Q90" s="422"/>
    </row>
    <row r="91" spans="1:17" ht="30">
      <c r="A91" s="663">
        <v>9</v>
      </c>
      <c r="B91" s="444"/>
      <c r="C91" s="472">
        <v>2212</v>
      </c>
      <c r="D91" s="472">
        <v>6121</v>
      </c>
      <c r="E91" s="439" t="s">
        <v>643</v>
      </c>
      <c r="F91" s="477">
        <v>100000</v>
      </c>
      <c r="G91" s="442">
        <v>50</v>
      </c>
      <c r="H91" s="442">
        <v>50</v>
      </c>
      <c r="I91" s="477">
        <v>0</v>
      </c>
      <c r="J91" s="562">
        <v>0</v>
      </c>
      <c r="K91" s="477">
        <v>99900</v>
      </c>
      <c r="L91" s="477">
        <v>0</v>
      </c>
      <c r="M91" s="429" t="s">
        <v>549</v>
      </c>
      <c r="N91" s="525" t="s">
        <v>644</v>
      </c>
      <c r="O91" s="422"/>
      <c r="P91" s="422"/>
      <c r="Q91" s="422"/>
    </row>
    <row r="92" spans="1:17" ht="75">
      <c r="A92" s="499">
        <v>10</v>
      </c>
      <c r="B92" s="444">
        <v>14781</v>
      </c>
      <c r="C92" s="472">
        <v>2219</v>
      </c>
      <c r="D92" s="472">
        <v>6121</v>
      </c>
      <c r="E92" s="439" t="s">
        <v>645</v>
      </c>
      <c r="F92" s="477">
        <v>137000</v>
      </c>
      <c r="G92" s="442">
        <v>50</v>
      </c>
      <c r="H92" s="442">
        <v>50</v>
      </c>
      <c r="I92" s="477">
        <v>0</v>
      </c>
      <c r="J92" s="562">
        <v>0</v>
      </c>
      <c r="K92" s="477">
        <v>136900</v>
      </c>
      <c r="L92" s="477">
        <v>0</v>
      </c>
      <c r="M92" s="429" t="s">
        <v>549</v>
      </c>
      <c r="N92" s="525" t="s">
        <v>646</v>
      </c>
      <c r="O92" s="422"/>
      <c r="P92" s="422"/>
      <c r="Q92" s="422"/>
    </row>
    <row r="93" spans="1:17" ht="45">
      <c r="A93" s="663">
        <v>11</v>
      </c>
      <c r="B93" s="471">
        <v>5406</v>
      </c>
      <c r="C93" s="472">
        <v>3113</v>
      </c>
      <c r="D93" s="472">
        <v>6121</v>
      </c>
      <c r="E93" s="561" t="s">
        <v>647</v>
      </c>
      <c r="F93" s="477">
        <v>290</v>
      </c>
      <c r="G93" s="477">
        <v>290</v>
      </c>
      <c r="H93" s="477">
        <v>290</v>
      </c>
      <c r="I93" s="477">
        <v>290</v>
      </c>
      <c r="J93" s="562">
        <v>0</v>
      </c>
      <c r="K93" s="477">
        <v>0</v>
      </c>
      <c r="L93" s="477">
        <v>0</v>
      </c>
      <c r="M93" s="429" t="s">
        <v>511</v>
      </c>
      <c r="N93" s="529" t="s">
        <v>648</v>
      </c>
      <c r="O93" s="422"/>
      <c r="P93" s="422"/>
      <c r="Q93" s="422"/>
    </row>
    <row r="94" spans="1:17" ht="90">
      <c r="A94" s="499">
        <v>12</v>
      </c>
      <c r="B94" s="444"/>
      <c r="C94" s="472">
        <v>3421</v>
      </c>
      <c r="D94" s="472">
        <v>6121</v>
      </c>
      <c r="E94" s="439" t="s">
        <v>649</v>
      </c>
      <c r="F94" s="477">
        <v>3154</v>
      </c>
      <c r="G94" s="477">
        <v>3154</v>
      </c>
      <c r="H94" s="477">
        <v>3154</v>
      </c>
      <c r="I94" s="477">
        <v>4042</v>
      </c>
      <c r="J94" s="562">
        <v>2600</v>
      </c>
      <c r="K94" s="477">
        <v>0</v>
      </c>
      <c r="L94" s="477">
        <v>0</v>
      </c>
      <c r="M94" s="429" t="s">
        <v>511</v>
      </c>
      <c r="N94" s="530" t="s">
        <v>743</v>
      </c>
      <c r="O94" s="422"/>
      <c r="P94" s="422"/>
      <c r="Q94" s="422"/>
    </row>
    <row r="95" spans="1:17" ht="105">
      <c r="A95" s="663">
        <v>13</v>
      </c>
      <c r="B95" s="444">
        <v>5411</v>
      </c>
      <c r="C95" s="472">
        <v>2212</v>
      </c>
      <c r="D95" s="472">
        <v>6121</v>
      </c>
      <c r="E95" s="439" t="s">
        <v>650</v>
      </c>
      <c r="F95" s="477">
        <v>8200</v>
      </c>
      <c r="G95" s="477">
        <v>8200</v>
      </c>
      <c r="H95" s="477">
        <v>8200</v>
      </c>
      <c r="I95" s="477">
        <v>6000</v>
      </c>
      <c r="J95" s="562">
        <v>0</v>
      </c>
      <c r="K95" s="477">
        <v>0</v>
      </c>
      <c r="L95" s="562">
        <v>5300</v>
      </c>
      <c r="M95" s="429"/>
      <c r="N95" s="526" t="s">
        <v>744</v>
      </c>
      <c r="O95" s="486"/>
      <c r="P95" s="494"/>
      <c r="Q95" s="422"/>
    </row>
    <row r="96" spans="1:17" ht="45">
      <c r="A96" s="499">
        <v>14</v>
      </c>
      <c r="B96" s="444"/>
      <c r="C96" s="498">
        <v>3429</v>
      </c>
      <c r="D96" s="498">
        <v>6121</v>
      </c>
      <c r="E96" s="559" t="s">
        <v>651</v>
      </c>
      <c r="F96" s="442">
        <v>3650</v>
      </c>
      <c r="G96" s="442">
        <v>3650</v>
      </c>
      <c r="H96" s="442">
        <v>3650</v>
      </c>
      <c r="I96" s="442">
        <v>3037</v>
      </c>
      <c r="J96" s="558">
        <v>3037</v>
      </c>
      <c r="K96" s="442">
        <v>0</v>
      </c>
      <c r="L96" s="477">
        <v>0</v>
      </c>
      <c r="M96" s="429"/>
      <c r="N96" s="531" t="s">
        <v>652</v>
      </c>
      <c r="O96" s="422"/>
      <c r="P96" s="422"/>
      <c r="Q96" s="422"/>
    </row>
    <row r="97" spans="1:17" ht="30">
      <c r="A97" s="663">
        <v>15</v>
      </c>
      <c r="B97" s="449"/>
      <c r="C97" s="449" t="s">
        <v>653</v>
      </c>
      <c r="D97" s="449" t="s">
        <v>654</v>
      </c>
      <c r="E97" s="439" t="s">
        <v>655</v>
      </c>
      <c r="F97" s="477">
        <v>1500</v>
      </c>
      <c r="G97" s="477">
        <v>1500</v>
      </c>
      <c r="H97" s="477">
        <v>1500</v>
      </c>
      <c r="I97" s="477">
        <v>0</v>
      </c>
      <c r="J97" s="477">
        <v>0</v>
      </c>
      <c r="K97" s="477">
        <v>0</v>
      </c>
      <c r="L97" s="477">
        <v>0</v>
      </c>
      <c r="M97" s="429" t="s">
        <v>656</v>
      </c>
      <c r="N97" s="532" t="s">
        <v>657</v>
      </c>
      <c r="O97" s="422"/>
      <c r="P97" s="422"/>
      <c r="Q97" s="422"/>
    </row>
    <row r="98" spans="1:17" ht="30">
      <c r="A98" s="499">
        <v>16</v>
      </c>
      <c r="B98" s="444">
        <v>15347</v>
      </c>
      <c r="C98" s="472">
        <v>2219</v>
      </c>
      <c r="D98" s="472">
        <v>6121</v>
      </c>
      <c r="E98" s="559" t="s">
        <v>658</v>
      </c>
      <c r="F98" s="477">
        <v>1789</v>
      </c>
      <c r="G98" s="477">
        <v>1789</v>
      </c>
      <c r="H98" s="477">
        <v>1789</v>
      </c>
      <c r="I98" s="477">
        <v>0</v>
      </c>
      <c r="J98" s="477">
        <v>0</v>
      </c>
      <c r="K98" s="477">
        <v>0</v>
      </c>
      <c r="L98" s="477">
        <v>0</v>
      </c>
      <c r="M98" s="429" t="s">
        <v>549</v>
      </c>
      <c r="N98" s="525" t="s">
        <v>659</v>
      </c>
      <c r="O98" s="422"/>
      <c r="P98" s="422"/>
      <c r="Q98" s="422"/>
    </row>
    <row r="99" spans="1:17" ht="75">
      <c r="A99" s="663">
        <v>17</v>
      </c>
      <c r="B99" s="449"/>
      <c r="C99" s="449" t="s">
        <v>660</v>
      </c>
      <c r="D99" s="472">
        <v>6121</v>
      </c>
      <c r="E99" s="439" t="s">
        <v>661</v>
      </c>
      <c r="F99" s="477">
        <v>6000</v>
      </c>
      <c r="G99" s="477">
        <v>6000</v>
      </c>
      <c r="H99" s="477">
        <v>6000</v>
      </c>
      <c r="I99" s="613">
        <v>5100</v>
      </c>
      <c r="J99" s="562">
        <v>5100</v>
      </c>
      <c r="K99" s="477">
        <v>0</v>
      </c>
      <c r="L99" s="477">
        <v>0</v>
      </c>
      <c r="M99" s="429" t="s">
        <v>662</v>
      </c>
      <c r="N99" s="525" t="s">
        <v>663</v>
      </c>
      <c r="O99" s="422"/>
      <c r="P99" s="422"/>
      <c r="Q99" s="422"/>
    </row>
    <row r="100" spans="1:17" ht="30">
      <c r="A100" s="499">
        <v>18</v>
      </c>
      <c r="B100" s="444"/>
      <c r="C100" s="472">
        <v>2321</v>
      </c>
      <c r="D100" s="472">
        <v>6121</v>
      </c>
      <c r="E100" s="439" t="s">
        <v>664</v>
      </c>
      <c r="F100" s="477">
        <v>160</v>
      </c>
      <c r="G100" s="477">
        <v>160</v>
      </c>
      <c r="H100" s="477">
        <v>160</v>
      </c>
      <c r="I100" s="477">
        <v>0</v>
      </c>
      <c r="J100" s="477">
        <v>0</v>
      </c>
      <c r="K100" s="477">
        <v>0</v>
      </c>
      <c r="L100" s="477">
        <v>0</v>
      </c>
      <c r="M100" s="429" t="s">
        <v>665</v>
      </c>
      <c r="N100" s="529" t="s">
        <v>666</v>
      </c>
      <c r="O100" s="422"/>
      <c r="P100" s="422"/>
      <c r="Q100" s="422"/>
    </row>
    <row r="101" spans="1:17" ht="30">
      <c r="A101" s="663">
        <v>19</v>
      </c>
      <c r="B101" s="444"/>
      <c r="C101" s="472">
        <v>3113</v>
      </c>
      <c r="D101" s="499">
        <v>6121</v>
      </c>
      <c r="E101" s="439" t="s">
        <v>667</v>
      </c>
      <c r="F101" s="477">
        <v>1500</v>
      </c>
      <c r="G101" s="477">
        <v>1500</v>
      </c>
      <c r="H101" s="477">
        <v>1500</v>
      </c>
      <c r="I101" s="477">
        <v>0</v>
      </c>
      <c r="J101" s="477">
        <v>0</v>
      </c>
      <c r="K101" s="477">
        <v>0</v>
      </c>
      <c r="L101" s="477">
        <v>0</v>
      </c>
      <c r="M101" s="479" t="s">
        <v>539</v>
      </c>
      <c r="N101" s="533" t="s">
        <v>730</v>
      </c>
      <c r="O101" s="422"/>
      <c r="P101" s="422"/>
      <c r="Q101" s="422"/>
    </row>
    <row r="102" spans="1:17" ht="30">
      <c r="A102" s="499">
        <v>20</v>
      </c>
      <c r="B102" s="444"/>
      <c r="C102" s="472">
        <v>1039</v>
      </c>
      <c r="D102" s="472">
        <v>6121</v>
      </c>
      <c r="E102" s="439" t="s">
        <v>668</v>
      </c>
      <c r="F102" s="477">
        <v>900</v>
      </c>
      <c r="G102" s="477">
        <v>0</v>
      </c>
      <c r="H102" s="477">
        <v>0</v>
      </c>
      <c r="I102" s="477">
        <v>0</v>
      </c>
      <c r="J102" s="477">
        <v>0</v>
      </c>
      <c r="K102" s="477">
        <v>0</v>
      </c>
      <c r="L102" s="477">
        <v>0</v>
      </c>
      <c r="M102" s="429" t="s">
        <v>549</v>
      </c>
      <c r="N102" s="525" t="s">
        <v>669</v>
      </c>
      <c r="O102" s="422"/>
      <c r="P102" s="422"/>
      <c r="Q102" s="422"/>
    </row>
    <row r="103" spans="1:17" ht="30">
      <c r="A103" s="663">
        <v>21</v>
      </c>
      <c r="B103" s="444"/>
      <c r="C103" s="472">
        <v>1039</v>
      </c>
      <c r="D103" s="472">
        <v>6121</v>
      </c>
      <c r="E103" s="439" t="s">
        <v>548</v>
      </c>
      <c r="F103" s="477">
        <v>4500</v>
      </c>
      <c r="G103" s="477">
        <v>0</v>
      </c>
      <c r="H103" s="477">
        <v>0</v>
      </c>
      <c r="I103" s="477">
        <v>0</v>
      </c>
      <c r="J103" s="477">
        <v>0</v>
      </c>
      <c r="K103" s="477">
        <v>0</v>
      </c>
      <c r="L103" s="477">
        <v>0</v>
      </c>
      <c r="M103" s="429" t="s">
        <v>549</v>
      </c>
      <c r="N103" s="525" t="s">
        <v>669</v>
      </c>
      <c r="O103" s="422"/>
      <c r="P103" s="422"/>
      <c r="Q103" s="422"/>
    </row>
    <row r="104" spans="1:17" ht="75">
      <c r="A104" s="499">
        <v>22</v>
      </c>
      <c r="B104" s="444"/>
      <c r="C104" s="472">
        <v>2219</v>
      </c>
      <c r="D104" s="472">
        <v>6121</v>
      </c>
      <c r="E104" s="439" t="s">
        <v>670</v>
      </c>
      <c r="F104" s="477">
        <v>4500</v>
      </c>
      <c r="G104" s="477">
        <v>4500</v>
      </c>
      <c r="H104" s="477">
        <v>4500</v>
      </c>
      <c r="I104" s="477">
        <v>2700</v>
      </c>
      <c r="J104" s="477">
        <v>2700</v>
      </c>
      <c r="K104" s="477">
        <v>0</v>
      </c>
      <c r="L104" s="477">
        <v>0</v>
      </c>
      <c r="M104" s="429" t="s">
        <v>549</v>
      </c>
      <c r="N104" s="525" t="s">
        <v>671</v>
      </c>
      <c r="O104" s="422"/>
      <c r="P104" s="422"/>
      <c r="Q104" s="422"/>
    </row>
    <row r="105" spans="1:17" ht="30">
      <c r="A105" s="663">
        <v>23</v>
      </c>
      <c r="B105" s="444"/>
      <c r="C105" s="472">
        <v>3311</v>
      </c>
      <c r="D105" s="472">
        <v>6121</v>
      </c>
      <c r="E105" s="439" t="s">
        <v>672</v>
      </c>
      <c r="F105" s="477">
        <v>800</v>
      </c>
      <c r="G105" s="442">
        <v>800</v>
      </c>
      <c r="H105" s="442">
        <v>800</v>
      </c>
      <c r="I105" s="477">
        <v>0</v>
      </c>
      <c r="J105" s="477">
        <v>0</v>
      </c>
      <c r="K105" s="477">
        <v>0</v>
      </c>
      <c r="L105" s="477">
        <v>0</v>
      </c>
      <c r="M105" s="429" t="s">
        <v>673</v>
      </c>
      <c r="N105" s="525" t="s">
        <v>674</v>
      </c>
      <c r="O105" s="422"/>
      <c r="P105" s="422"/>
      <c r="Q105" s="422"/>
    </row>
    <row r="106" spans="1:17" ht="15">
      <c r="A106" s="549"/>
      <c r="B106" s="478"/>
      <c r="C106" s="652"/>
      <c r="D106" s="652"/>
      <c r="O106" s="422"/>
      <c r="P106" s="422"/>
      <c r="Q106" s="422"/>
    </row>
    <row r="107" spans="1:17" ht="15.75" thickBot="1">
      <c r="A107" s="549"/>
      <c r="B107" s="478"/>
      <c r="C107" s="652"/>
      <c r="D107" s="652"/>
      <c r="E107" s="452"/>
      <c r="F107" s="455"/>
      <c r="G107" s="455"/>
      <c r="H107" s="455"/>
      <c r="I107" s="455"/>
      <c r="J107" s="455"/>
      <c r="K107" s="455"/>
      <c r="L107" s="455"/>
      <c r="M107" s="425"/>
      <c r="N107" s="500"/>
      <c r="O107" s="422"/>
      <c r="P107" s="422"/>
      <c r="Q107" s="422"/>
    </row>
    <row r="108" spans="1:17" ht="15.75" thickBot="1">
      <c r="A108" s="659"/>
      <c r="C108" s="657"/>
      <c r="D108" s="657"/>
      <c r="E108" s="614" t="s">
        <v>675</v>
      </c>
      <c r="F108" s="615"/>
      <c r="G108" s="616">
        <f aca="true" t="shared" si="4" ref="G108:L108">SUM(G83:G105)</f>
        <v>58990</v>
      </c>
      <c r="H108" s="616">
        <f t="shared" si="4"/>
        <v>58990</v>
      </c>
      <c r="I108" s="616">
        <f t="shared" si="4"/>
        <v>34018</v>
      </c>
      <c r="J108" s="616">
        <f t="shared" si="4"/>
        <v>20145</v>
      </c>
      <c r="K108" s="616">
        <f t="shared" si="4"/>
        <v>291200</v>
      </c>
      <c r="L108" s="616">
        <f t="shared" si="4"/>
        <v>12124</v>
      </c>
      <c r="M108" s="483"/>
      <c r="N108" s="501"/>
      <c r="O108" s="422"/>
      <c r="P108" s="422"/>
      <c r="Q108" s="422"/>
    </row>
    <row r="109" spans="1:17" ht="15.75" thickBot="1">
      <c r="A109" s="659"/>
      <c r="C109" s="657"/>
      <c r="D109" s="657"/>
      <c r="E109" s="546" t="s">
        <v>676</v>
      </c>
      <c r="F109" s="451"/>
      <c r="G109" s="617">
        <f aca="true" t="shared" si="5" ref="G109:L109">G108+G79</f>
        <v>172447</v>
      </c>
      <c r="H109" s="618">
        <f t="shared" si="5"/>
        <v>172447</v>
      </c>
      <c r="I109" s="618">
        <f t="shared" si="5"/>
        <v>116875</v>
      </c>
      <c r="J109" s="618">
        <f t="shared" si="5"/>
        <v>134502</v>
      </c>
      <c r="K109" s="618">
        <f t="shared" si="5"/>
        <v>291200</v>
      </c>
      <c r="L109" s="618">
        <f t="shared" si="5"/>
        <v>17564</v>
      </c>
      <c r="M109" s="425"/>
      <c r="N109" s="436"/>
      <c r="O109" s="494"/>
      <c r="P109" s="494"/>
      <c r="Q109" s="494"/>
    </row>
    <row r="110" spans="1:17" ht="15">
      <c r="A110" s="659"/>
      <c r="C110" s="657"/>
      <c r="D110" s="657"/>
      <c r="E110" s="546"/>
      <c r="F110" s="451"/>
      <c r="G110" s="619"/>
      <c r="H110" s="619"/>
      <c r="I110" s="619"/>
      <c r="J110" s="620"/>
      <c r="K110" s="619"/>
      <c r="L110" s="619"/>
      <c r="M110" s="425"/>
      <c r="N110" s="436"/>
      <c r="O110" s="494"/>
      <c r="P110" s="422"/>
      <c r="Q110" s="422"/>
    </row>
    <row r="111" spans="1:17" ht="15">
      <c r="A111" s="659"/>
      <c r="C111" s="657"/>
      <c r="D111" s="657"/>
      <c r="E111" s="546"/>
      <c r="F111" s="451"/>
      <c r="G111" s="619"/>
      <c r="H111" s="619"/>
      <c r="I111" s="619"/>
      <c r="J111" s="620"/>
      <c r="K111" s="619"/>
      <c r="L111" s="619"/>
      <c r="M111" s="425"/>
      <c r="N111" s="436"/>
      <c r="O111" s="494"/>
      <c r="P111" s="422"/>
      <c r="Q111" s="422"/>
    </row>
    <row r="112" spans="2:14" ht="15">
      <c r="B112" s="424"/>
      <c r="H112" s="589"/>
      <c r="N112" s="436"/>
    </row>
    <row r="113" spans="1:15" s="422" customFormat="1" ht="15">
      <c r="A113" s="659" t="s">
        <v>487</v>
      </c>
      <c r="B113" s="424"/>
      <c r="C113" s="646"/>
      <c r="D113" s="646"/>
      <c r="E113" s="621" t="s">
        <v>486</v>
      </c>
      <c r="F113" s="548"/>
      <c r="G113" s="554"/>
      <c r="H113" s="554"/>
      <c r="I113" s="548"/>
      <c r="J113" s="548"/>
      <c r="K113" s="455"/>
      <c r="L113" s="455"/>
      <c r="M113" s="494"/>
      <c r="N113" s="426"/>
      <c r="O113" s="494"/>
    </row>
    <row r="114" spans="1:14" s="422" customFormat="1" ht="15">
      <c r="A114" s="499">
        <v>1</v>
      </c>
      <c r="B114" s="444"/>
      <c r="C114" s="472">
        <v>3639</v>
      </c>
      <c r="D114" s="498">
        <v>6121</v>
      </c>
      <c r="E114" s="622" t="s">
        <v>677</v>
      </c>
      <c r="F114" s="477">
        <v>4750</v>
      </c>
      <c r="G114" s="477">
        <v>4750</v>
      </c>
      <c r="H114" s="477">
        <v>4750</v>
      </c>
      <c r="I114" s="477">
        <v>0</v>
      </c>
      <c r="J114" s="477">
        <v>0</v>
      </c>
      <c r="K114" s="477">
        <v>0</v>
      </c>
      <c r="L114" s="477">
        <v>0</v>
      </c>
      <c r="M114" s="422" t="s">
        <v>665</v>
      </c>
      <c r="N114" s="534" t="s">
        <v>678</v>
      </c>
    </row>
    <row r="115" spans="1:14" s="422" customFormat="1" ht="60">
      <c r="A115" s="499">
        <v>2</v>
      </c>
      <c r="B115" s="444"/>
      <c r="C115" s="472">
        <v>3639</v>
      </c>
      <c r="D115" s="498">
        <v>6130</v>
      </c>
      <c r="E115" s="622" t="s">
        <v>679</v>
      </c>
      <c r="F115" s="477">
        <v>3250</v>
      </c>
      <c r="G115" s="477">
        <v>3250</v>
      </c>
      <c r="H115" s="477">
        <v>3250</v>
      </c>
      <c r="I115" s="477">
        <v>0</v>
      </c>
      <c r="J115" s="477">
        <v>0</v>
      </c>
      <c r="K115" s="477">
        <v>0</v>
      </c>
      <c r="L115" s="477">
        <v>0</v>
      </c>
      <c r="M115" s="502" t="s">
        <v>665</v>
      </c>
      <c r="N115" s="535" t="s">
        <v>680</v>
      </c>
    </row>
    <row r="116" spans="1:15" s="422" customFormat="1" ht="126.75" customHeight="1">
      <c r="A116" s="499">
        <v>3</v>
      </c>
      <c r="B116" s="444"/>
      <c r="C116" s="472">
        <v>3639</v>
      </c>
      <c r="D116" s="498">
        <v>6130</v>
      </c>
      <c r="E116" s="622" t="s">
        <v>681</v>
      </c>
      <c r="F116" s="477">
        <v>8885</v>
      </c>
      <c r="G116" s="477">
        <v>8885</v>
      </c>
      <c r="H116" s="477">
        <v>8885</v>
      </c>
      <c r="I116" s="477">
        <v>0</v>
      </c>
      <c r="J116" s="477">
        <v>0</v>
      </c>
      <c r="K116" s="477">
        <v>0</v>
      </c>
      <c r="L116" s="477">
        <v>0</v>
      </c>
      <c r="M116" s="502">
        <v>9895</v>
      </c>
      <c r="N116" s="536" t="s">
        <v>748</v>
      </c>
      <c r="O116" s="503"/>
    </row>
    <row r="117" spans="1:14" s="422" customFormat="1" ht="30">
      <c r="A117" s="499">
        <v>4</v>
      </c>
      <c r="B117" s="444"/>
      <c r="C117" s="472">
        <v>6171</v>
      </c>
      <c r="D117" s="649">
        <v>6129</v>
      </c>
      <c r="E117" s="622" t="s">
        <v>682</v>
      </c>
      <c r="F117" s="477">
        <v>800</v>
      </c>
      <c r="G117" s="477">
        <v>800</v>
      </c>
      <c r="H117" s="477">
        <v>800</v>
      </c>
      <c r="I117" s="477">
        <v>0</v>
      </c>
      <c r="J117" s="477">
        <v>0</v>
      </c>
      <c r="K117" s="477">
        <v>0</v>
      </c>
      <c r="L117" s="477">
        <v>0</v>
      </c>
      <c r="M117" s="502" t="s">
        <v>549</v>
      </c>
      <c r="N117" s="535" t="s">
        <v>683</v>
      </c>
    </row>
    <row r="118" spans="1:14" s="422" customFormat="1" ht="90">
      <c r="A118" s="499">
        <v>5</v>
      </c>
      <c r="B118" s="444"/>
      <c r="C118" s="472">
        <v>6171</v>
      </c>
      <c r="D118" s="498">
        <v>6122</v>
      </c>
      <c r="E118" s="439" t="s">
        <v>684</v>
      </c>
      <c r="F118" s="477">
        <v>4800</v>
      </c>
      <c r="G118" s="477">
        <v>4800</v>
      </c>
      <c r="H118" s="477">
        <v>4800</v>
      </c>
      <c r="I118" s="477">
        <v>0</v>
      </c>
      <c r="J118" s="477">
        <v>0</v>
      </c>
      <c r="K118" s="477">
        <v>0</v>
      </c>
      <c r="L118" s="477">
        <v>0</v>
      </c>
      <c r="M118" s="504" t="s">
        <v>685</v>
      </c>
      <c r="N118" s="535" t="s">
        <v>745</v>
      </c>
    </row>
    <row r="119" spans="1:14" s="422" customFormat="1" ht="126.75" customHeight="1">
      <c r="A119" s="499">
        <v>6</v>
      </c>
      <c r="B119" s="487"/>
      <c r="C119" s="472">
        <v>6171</v>
      </c>
      <c r="D119" s="472">
        <v>6122</v>
      </c>
      <c r="E119" s="439" t="s">
        <v>686</v>
      </c>
      <c r="F119" s="477">
        <v>53200</v>
      </c>
      <c r="G119" s="477">
        <v>42600</v>
      </c>
      <c r="H119" s="477">
        <v>42600</v>
      </c>
      <c r="I119" s="442">
        <v>36157</v>
      </c>
      <c r="J119" s="558">
        <v>36157</v>
      </c>
      <c r="K119" s="477">
        <v>0</v>
      </c>
      <c r="L119" s="477">
        <v>0</v>
      </c>
      <c r="M119" s="502" t="s">
        <v>687</v>
      </c>
      <c r="N119" s="537" t="s">
        <v>749</v>
      </c>
    </row>
    <row r="120" spans="1:14" s="422" customFormat="1" ht="15">
      <c r="A120" s="499">
        <v>7</v>
      </c>
      <c r="B120" s="487"/>
      <c r="C120" s="472">
        <v>3419</v>
      </c>
      <c r="D120" s="472">
        <v>6202</v>
      </c>
      <c r="E120" s="439" t="s">
        <v>688</v>
      </c>
      <c r="F120" s="477">
        <v>3850</v>
      </c>
      <c r="G120" s="477">
        <v>3850</v>
      </c>
      <c r="H120" s="477">
        <v>3850</v>
      </c>
      <c r="I120" s="442">
        <v>0</v>
      </c>
      <c r="J120" s="558">
        <v>0</v>
      </c>
      <c r="K120" s="558">
        <v>0</v>
      </c>
      <c r="L120" s="477">
        <v>0</v>
      </c>
      <c r="M120" s="502"/>
      <c r="N120" s="505"/>
    </row>
    <row r="121" spans="1:14" s="422" customFormat="1" ht="15.75" thickBot="1">
      <c r="A121" s="549"/>
      <c r="B121" s="489"/>
      <c r="C121" s="652"/>
      <c r="D121" s="630"/>
      <c r="E121" s="452"/>
      <c r="F121" s="554"/>
      <c r="G121" s="554"/>
      <c r="H121" s="554"/>
      <c r="I121" s="608"/>
      <c r="J121" s="608"/>
      <c r="K121" s="452"/>
      <c r="L121" s="623"/>
      <c r="N121" s="486"/>
    </row>
    <row r="122" spans="1:14" s="422" customFormat="1" ht="15.75" thickBot="1">
      <c r="A122" s="549"/>
      <c r="B122" s="482"/>
      <c r="C122" s="572"/>
      <c r="D122" s="572"/>
      <c r="E122" s="598" t="s">
        <v>689</v>
      </c>
      <c r="F122" s="607"/>
      <c r="G122" s="624">
        <f aca="true" t="shared" si="6" ref="G122:L122">SUM(G114:G121)</f>
        <v>68935</v>
      </c>
      <c r="H122" s="625">
        <f t="shared" si="6"/>
        <v>68935</v>
      </c>
      <c r="I122" s="625">
        <f t="shared" si="6"/>
        <v>36157</v>
      </c>
      <c r="J122" s="626">
        <f t="shared" si="6"/>
        <v>36157</v>
      </c>
      <c r="K122" s="625">
        <f t="shared" si="6"/>
        <v>0</v>
      </c>
      <c r="L122" s="627">
        <f t="shared" si="6"/>
        <v>0</v>
      </c>
      <c r="M122" s="425"/>
      <c r="N122" s="426"/>
    </row>
    <row r="123" spans="1:14" s="422" customFormat="1" ht="15.75" thickBot="1">
      <c r="A123" s="572"/>
      <c r="B123" s="484"/>
      <c r="C123" s="654"/>
      <c r="D123" s="654"/>
      <c r="E123" s="591" t="s">
        <v>690</v>
      </c>
      <c r="F123" s="589"/>
      <c r="G123" s="628">
        <f aca="true" t="shared" si="7" ref="G123:L123">G122+G109</f>
        <v>241382</v>
      </c>
      <c r="H123" s="628">
        <f t="shared" si="7"/>
        <v>241382</v>
      </c>
      <c r="I123" s="628">
        <f t="shared" si="7"/>
        <v>153032</v>
      </c>
      <c r="J123" s="629">
        <f t="shared" si="7"/>
        <v>170659</v>
      </c>
      <c r="K123" s="628">
        <f t="shared" si="7"/>
        <v>291200</v>
      </c>
      <c r="L123" s="628">
        <f t="shared" si="7"/>
        <v>17564</v>
      </c>
      <c r="M123" s="425"/>
      <c r="N123" s="485"/>
    </row>
    <row r="124" spans="1:14" s="422" customFormat="1" ht="15">
      <c r="A124" s="572"/>
      <c r="B124" s="484"/>
      <c r="C124" s="654"/>
      <c r="D124" s="654"/>
      <c r="E124" s="630"/>
      <c r="F124" s="589"/>
      <c r="G124" s="589"/>
      <c r="H124" s="589"/>
      <c r="I124" s="451"/>
      <c r="J124" s="451"/>
      <c r="K124" s="589"/>
      <c r="L124" s="589"/>
      <c r="M124" s="483"/>
      <c r="N124" s="506"/>
    </row>
    <row r="125" spans="1:14" s="422" customFormat="1" ht="15">
      <c r="A125" s="659"/>
      <c r="B125" s="424"/>
      <c r="C125" s="646"/>
      <c r="D125" s="646"/>
      <c r="E125" s="591"/>
      <c r="F125" s="589"/>
      <c r="G125" s="589"/>
      <c r="H125" s="589"/>
      <c r="I125" s="451"/>
      <c r="J125" s="451"/>
      <c r="K125" s="589"/>
      <c r="L125" s="589"/>
      <c r="M125" s="483"/>
      <c r="N125" s="506"/>
    </row>
    <row r="126" spans="1:14" s="422" customFormat="1" ht="15.75" customHeight="1">
      <c r="A126" s="659"/>
      <c r="B126" s="424"/>
      <c r="C126" s="646"/>
      <c r="D126" s="646"/>
      <c r="E126" s="591"/>
      <c r="F126" s="589"/>
      <c r="G126" s="589"/>
      <c r="H126" s="589"/>
      <c r="I126" s="451"/>
      <c r="J126" s="451"/>
      <c r="K126" s="589"/>
      <c r="L126" s="589"/>
      <c r="M126" s="483"/>
      <c r="N126" s="506"/>
    </row>
    <row r="127" spans="1:14" s="422" customFormat="1" ht="15">
      <c r="A127" s="657"/>
      <c r="B127" s="424"/>
      <c r="C127" s="645"/>
      <c r="D127" s="645"/>
      <c r="E127" s="547"/>
      <c r="F127" s="548"/>
      <c r="G127" s="554"/>
      <c r="H127" s="554"/>
      <c r="I127" s="548"/>
      <c r="J127" s="548"/>
      <c r="K127" s="589"/>
      <c r="L127" s="589"/>
      <c r="M127" s="483"/>
      <c r="N127" s="426"/>
    </row>
    <row r="128" spans="1:14" s="422" customFormat="1" ht="15">
      <c r="A128" s="659" t="s">
        <v>489</v>
      </c>
      <c r="B128" s="424"/>
      <c r="C128" s="646"/>
      <c r="D128" s="646"/>
      <c r="E128" s="760" t="s">
        <v>691</v>
      </c>
      <c r="F128" s="761"/>
      <c r="G128" s="554"/>
      <c r="H128" s="554"/>
      <c r="I128" s="548"/>
      <c r="J128" s="548"/>
      <c r="K128" s="548"/>
      <c r="L128" s="548"/>
      <c r="M128" s="415"/>
      <c r="N128" s="426"/>
    </row>
    <row r="129" spans="1:14" s="422" customFormat="1" ht="50.25" customHeight="1">
      <c r="A129" s="499">
        <v>1</v>
      </c>
      <c r="B129" s="447"/>
      <c r="C129" s="472">
        <v>3419</v>
      </c>
      <c r="D129" s="472">
        <v>6202</v>
      </c>
      <c r="E129" s="622" t="s">
        <v>692</v>
      </c>
      <c r="F129" s="477">
        <v>7500</v>
      </c>
      <c r="G129" s="477">
        <v>4500</v>
      </c>
      <c r="H129" s="477">
        <v>4500</v>
      </c>
      <c r="I129" s="442">
        <v>0</v>
      </c>
      <c r="J129" s="442">
        <v>0</v>
      </c>
      <c r="K129" s="442">
        <v>0</v>
      </c>
      <c r="L129" s="442">
        <v>0</v>
      </c>
      <c r="M129" s="428" t="s">
        <v>693</v>
      </c>
      <c r="N129" s="488" t="s">
        <v>731</v>
      </c>
    </row>
    <row r="130" spans="1:14" s="422" customFormat="1" ht="30">
      <c r="A130" s="499">
        <v>2</v>
      </c>
      <c r="B130" s="487"/>
      <c r="C130" s="472"/>
      <c r="D130" s="472"/>
      <c r="E130" s="631" t="s">
        <v>694</v>
      </c>
      <c r="F130" s="477">
        <v>500</v>
      </c>
      <c r="G130" s="477">
        <v>500</v>
      </c>
      <c r="H130" s="477">
        <v>500</v>
      </c>
      <c r="I130" s="442">
        <v>0</v>
      </c>
      <c r="J130" s="442">
        <v>0</v>
      </c>
      <c r="K130" s="442">
        <v>0</v>
      </c>
      <c r="L130" s="442">
        <v>0</v>
      </c>
      <c r="M130" s="428"/>
      <c r="N130" s="507" t="s">
        <v>732</v>
      </c>
    </row>
    <row r="131" spans="1:14" s="422" customFormat="1" ht="15">
      <c r="A131" s="499">
        <v>3</v>
      </c>
      <c r="B131" s="487"/>
      <c r="C131" s="472">
        <v>3312</v>
      </c>
      <c r="D131" s="472">
        <v>6351</v>
      </c>
      <c r="E131" s="632" t="s">
        <v>695</v>
      </c>
      <c r="F131" s="477">
        <v>500</v>
      </c>
      <c r="G131" s="477">
        <v>500</v>
      </c>
      <c r="H131" s="477">
        <v>500</v>
      </c>
      <c r="I131" s="477">
        <v>0</v>
      </c>
      <c r="J131" s="477">
        <v>0</v>
      </c>
      <c r="K131" s="477">
        <v>0</v>
      </c>
      <c r="L131" s="477">
        <v>0</v>
      </c>
      <c r="M131" s="430" t="s">
        <v>696</v>
      </c>
      <c r="N131" s="488" t="s">
        <v>697</v>
      </c>
    </row>
    <row r="132" spans="1:14" s="422" customFormat="1" ht="15.75" thickBot="1">
      <c r="A132" s="549"/>
      <c r="B132" s="489"/>
      <c r="C132" s="652"/>
      <c r="D132" s="652"/>
      <c r="E132" s="592"/>
      <c r="F132" s="554"/>
      <c r="G132" s="633"/>
      <c r="H132" s="633"/>
      <c r="I132" s="633"/>
      <c r="J132" s="554"/>
      <c r="K132" s="554"/>
      <c r="L132" s="554"/>
      <c r="M132" s="425"/>
      <c r="N132" s="491"/>
    </row>
    <row r="133" spans="2:17" ht="15.75" thickBot="1">
      <c r="B133" s="484"/>
      <c r="C133" s="654"/>
      <c r="D133" s="654"/>
      <c r="E133" s="598" t="s">
        <v>698</v>
      </c>
      <c r="F133" s="607"/>
      <c r="G133" s="586">
        <f aca="true" t="shared" si="8" ref="G133:L133">SUM(G129:G132)</f>
        <v>5500</v>
      </c>
      <c r="H133" s="587">
        <f t="shared" si="8"/>
        <v>5500</v>
      </c>
      <c r="I133" s="585">
        <f t="shared" si="8"/>
        <v>0</v>
      </c>
      <c r="J133" s="634">
        <f t="shared" si="8"/>
        <v>0</v>
      </c>
      <c r="K133" s="586">
        <f t="shared" si="8"/>
        <v>0</v>
      </c>
      <c r="L133" s="586">
        <f t="shared" si="8"/>
        <v>0</v>
      </c>
      <c r="M133" s="425"/>
      <c r="O133" s="422"/>
      <c r="P133" s="422"/>
      <c r="Q133" s="422"/>
    </row>
    <row r="134" spans="2:17" ht="15.75" thickBot="1">
      <c r="B134" s="484"/>
      <c r="C134" s="654"/>
      <c r="D134" s="654"/>
      <c r="E134" s="591" t="s">
        <v>699</v>
      </c>
      <c r="F134" s="589"/>
      <c r="G134" s="586">
        <f aca="true" t="shared" si="9" ref="G134:M134">G133+G123</f>
        <v>246882</v>
      </c>
      <c r="H134" s="586">
        <f t="shared" si="9"/>
        <v>246882</v>
      </c>
      <c r="I134" s="586">
        <f t="shared" si="9"/>
        <v>153032</v>
      </c>
      <c r="J134" s="590">
        <f t="shared" si="9"/>
        <v>170659</v>
      </c>
      <c r="K134" s="586">
        <f t="shared" si="9"/>
        <v>291200</v>
      </c>
      <c r="L134" s="586">
        <f t="shared" si="9"/>
        <v>17564</v>
      </c>
      <c r="M134" s="492">
        <f t="shared" si="9"/>
        <v>0</v>
      </c>
      <c r="N134" s="485"/>
      <c r="O134" s="422"/>
      <c r="P134" s="422"/>
      <c r="Q134" s="422"/>
    </row>
    <row r="135" spans="2:17" ht="15">
      <c r="B135" s="424"/>
      <c r="F135" s="554"/>
      <c r="G135" s="554"/>
      <c r="H135" s="589"/>
      <c r="K135" s="554"/>
      <c r="L135" s="554"/>
      <c r="M135" s="425"/>
      <c r="O135" s="422"/>
      <c r="P135" s="422"/>
      <c r="Q135" s="422"/>
    </row>
    <row r="136" spans="1:17" ht="28.5">
      <c r="A136" s="659" t="s">
        <v>493</v>
      </c>
      <c r="B136" s="424"/>
      <c r="E136" s="635" t="s">
        <v>700</v>
      </c>
      <c r="F136" s="554"/>
      <c r="G136" s="554"/>
      <c r="H136" s="589"/>
      <c r="O136" s="422"/>
      <c r="P136" s="422"/>
      <c r="Q136" s="422"/>
    </row>
    <row r="137" spans="1:17" ht="30">
      <c r="A137" s="499">
        <v>1</v>
      </c>
      <c r="B137" s="487"/>
      <c r="C137" s="472">
        <v>5512</v>
      </c>
      <c r="D137" s="658">
        <v>6121</v>
      </c>
      <c r="E137" s="636" t="s">
        <v>701</v>
      </c>
      <c r="F137" s="442">
        <v>300</v>
      </c>
      <c r="G137" s="442">
        <v>300</v>
      </c>
      <c r="H137" s="442">
        <v>300</v>
      </c>
      <c r="I137" s="442">
        <v>0</v>
      </c>
      <c r="J137" s="442">
        <v>0</v>
      </c>
      <c r="K137" s="442">
        <v>0</v>
      </c>
      <c r="L137" s="442">
        <v>0</v>
      </c>
      <c r="M137" s="429" t="s">
        <v>702</v>
      </c>
      <c r="N137" s="427" t="s">
        <v>703</v>
      </c>
      <c r="O137" s="422"/>
      <c r="P137" s="422"/>
      <c r="Q137" s="422"/>
    </row>
    <row r="138" spans="2:17" ht="15.75" thickBot="1">
      <c r="B138" s="424"/>
      <c r="F138" s="554"/>
      <c r="G138" s="554"/>
      <c r="H138" s="589"/>
      <c r="K138" s="554"/>
      <c r="L138" s="554"/>
      <c r="M138" s="425"/>
      <c r="O138" s="422"/>
      <c r="P138" s="422"/>
      <c r="Q138" s="422"/>
    </row>
    <row r="139" spans="2:17" ht="15.75" thickBot="1">
      <c r="B139" s="424"/>
      <c r="E139" s="598" t="s">
        <v>704</v>
      </c>
      <c r="F139" s="607"/>
      <c r="G139" s="586">
        <f aca="true" t="shared" si="10" ref="G139:L139">SUM(G137:G138)</f>
        <v>300</v>
      </c>
      <c r="H139" s="586">
        <f t="shared" si="10"/>
        <v>300</v>
      </c>
      <c r="I139" s="586">
        <f t="shared" si="10"/>
        <v>0</v>
      </c>
      <c r="J139" s="590">
        <f t="shared" si="10"/>
        <v>0</v>
      </c>
      <c r="K139" s="586">
        <f t="shared" si="10"/>
        <v>0</v>
      </c>
      <c r="L139" s="586">
        <f t="shared" si="10"/>
        <v>0</v>
      </c>
      <c r="M139" s="425"/>
      <c r="O139" s="422"/>
      <c r="P139" s="422"/>
      <c r="Q139" s="422"/>
    </row>
    <row r="140" spans="2:17" ht="15.75" thickBot="1">
      <c r="B140" s="424"/>
      <c r="E140" s="635" t="s">
        <v>705</v>
      </c>
      <c r="F140" s="554"/>
      <c r="G140" s="586">
        <f aca="true" t="shared" si="11" ref="G140:L140">G139+G134</f>
        <v>247182</v>
      </c>
      <c r="H140" s="586">
        <f t="shared" si="11"/>
        <v>247182</v>
      </c>
      <c r="I140" s="586">
        <f t="shared" si="11"/>
        <v>153032</v>
      </c>
      <c r="J140" s="590">
        <f t="shared" si="11"/>
        <v>170659</v>
      </c>
      <c r="K140" s="586">
        <f t="shared" si="11"/>
        <v>291200</v>
      </c>
      <c r="L140" s="586">
        <f t="shared" si="11"/>
        <v>17564</v>
      </c>
      <c r="M140" s="425"/>
      <c r="O140" s="422"/>
      <c r="P140" s="422"/>
      <c r="Q140" s="422"/>
    </row>
    <row r="141" spans="2:17" ht="15">
      <c r="B141" s="424"/>
      <c r="F141" s="554"/>
      <c r="G141" s="554"/>
      <c r="H141" s="554"/>
      <c r="O141" s="422"/>
      <c r="P141" s="422"/>
      <c r="Q141" s="422"/>
    </row>
    <row r="142" spans="2:17" ht="15">
      <c r="B142" s="424"/>
      <c r="F142" s="554"/>
      <c r="G142" s="554"/>
      <c r="H142" s="554"/>
      <c r="O142" s="422"/>
      <c r="P142" s="422"/>
      <c r="Q142" s="422"/>
    </row>
    <row r="143" spans="2:17" ht="15">
      <c r="B143" s="424"/>
      <c r="F143" s="554"/>
      <c r="G143" s="554"/>
      <c r="H143" s="554"/>
      <c r="O143" s="422"/>
      <c r="P143" s="422"/>
      <c r="Q143" s="422"/>
    </row>
    <row r="144" spans="2:17" ht="15">
      <c r="B144" s="424"/>
      <c r="F144" s="554"/>
      <c r="G144" s="554"/>
      <c r="H144" s="554"/>
      <c r="O144" s="422"/>
      <c r="P144" s="422"/>
      <c r="Q144" s="422"/>
    </row>
    <row r="145" spans="1:17" ht="15">
      <c r="A145" s="659" t="s">
        <v>495</v>
      </c>
      <c r="B145" s="424"/>
      <c r="C145" s="646"/>
      <c r="D145" s="646"/>
      <c r="E145" s="762" t="s">
        <v>706</v>
      </c>
      <c r="F145" s="761"/>
      <c r="G145" s="761"/>
      <c r="H145" s="554"/>
      <c r="O145" s="422"/>
      <c r="P145" s="422"/>
      <c r="Q145" s="422"/>
    </row>
    <row r="146" spans="1:17" ht="59.25" customHeight="1">
      <c r="A146" s="499">
        <v>1</v>
      </c>
      <c r="B146" s="508"/>
      <c r="C146" s="472">
        <v>2310</v>
      </c>
      <c r="D146" s="472">
        <v>6121</v>
      </c>
      <c r="E146" s="427" t="s">
        <v>707</v>
      </c>
      <c r="F146" s="479">
        <v>1078</v>
      </c>
      <c r="G146" s="479">
        <v>1078</v>
      </c>
      <c r="H146" s="479">
        <v>1078</v>
      </c>
      <c r="I146" s="442">
        <v>0</v>
      </c>
      <c r="J146" s="442">
        <v>0</v>
      </c>
      <c r="K146" s="442">
        <v>0</v>
      </c>
      <c r="L146" s="442">
        <v>0</v>
      </c>
      <c r="M146" s="429"/>
      <c r="N146" s="538" t="s">
        <v>733</v>
      </c>
      <c r="O146" s="422">
        <v>578</v>
      </c>
      <c r="P146" s="422" t="s">
        <v>708</v>
      </c>
      <c r="Q146" s="422"/>
    </row>
    <row r="147" spans="1:17" ht="30">
      <c r="A147" s="499">
        <v>2</v>
      </c>
      <c r="B147" s="509"/>
      <c r="C147" s="472">
        <v>2321</v>
      </c>
      <c r="D147" s="472">
        <v>6121</v>
      </c>
      <c r="E147" s="427" t="s">
        <v>709</v>
      </c>
      <c r="F147" s="479">
        <v>23000</v>
      </c>
      <c r="G147" s="479">
        <v>13581</v>
      </c>
      <c r="H147" s="479">
        <v>13581</v>
      </c>
      <c r="I147" s="442">
        <v>0</v>
      </c>
      <c r="J147" s="442">
        <v>0</v>
      </c>
      <c r="K147" s="442">
        <v>9419</v>
      </c>
      <c r="L147" s="442">
        <v>0</v>
      </c>
      <c r="M147" s="429"/>
      <c r="N147" s="539" t="s">
        <v>710</v>
      </c>
      <c r="O147" s="422"/>
      <c r="P147" s="422"/>
      <c r="Q147" s="422"/>
    </row>
    <row r="148" spans="1:17" ht="30">
      <c r="A148" s="499">
        <v>3</v>
      </c>
      <c r="B148" s="509"/>
      <c r="C148" s="472">
        <v>2321</v>
      </c>
      <c r="D148" s="472">
        <v>6121</v>
      </c>
      <c r="E148" s="427" t="s">
        <v>711</v>
      </c>
      <c r="F148" s="479">
        <v>4800</v>
      </c>
      <c r="G148" s="479">
        <v>4800</v>
      </c>
      <c r="H148" s="479">
        <v>4800</v>
      </c>
      <c r="I148" s="442"/>
      <c r="J148" s="442"/>
      <c r="K148" s="442"/>
      <c r="L148" s="442"/>
      <c r="M148" s="429"/>
      <c r="N148" s="539" t="s">
        <v>712</v>
      </c>
      <c r="O148" s="422">
        <v>4800</v>
      </c>
      <c r="P148" s="422"/>
      <c r="Q148" s="422"/>
    </row>
    <row r="149" spans="1:17" ht="30">
      <c r="A149" s="499">
        <v>4</v>
      </c>
      <c r="B149" s="509"/>
      <c r="C149" s="472">
        <v>2321</v>
      </c>
      <c r="D149" s="472">
        <v>6121</v>
      </c>
      <c r="E149" s="427" t="s">
        <v>713</v>
      </c>
      <c r="F149" s="479">
        <v>666</v>
      </c>
      <c r="G149" s="479">
        <v>666</v>
      </c>
      <c r="H149" s="479">
        <v>666</v>
      </c>
      <c r="I149" s="442">
        <v>0</v>
      </c>
      <c r="J149" s="442">
        <v>0</v>
      </c>
      <c r="K149" s="442">
        <v>0</v>
      </c>
      <c r="L149" s="442">
        <v>0</v>
      </c>
      <c r="M149" s="429"/>
      <c r="N149" s="539" t="s">
        <v>714</v>
      </c>
      <c r="O149" s="422">
        <v>666</v>
      </c>
      <c r="P149" s="422"/>
      <c r="Q149" s="422"/>
    </row>
    <row r="150" spans="1:17" ht="45">
      <c r="A150" s="499">
        <v>5</v>
      </c>
      <c r="B150" s="509"/>
      <c r="C150" s="472">
        <v>2321</v>
      </c>
      <c r="D150" s="472">
        <v>6121</v>
      </c>
      <c r="E150" s="427" t="s">
        <v>715</v>
      </c>
      <c r="F150" s="479">
        <v>515</v>
      </c>
      <c r="G150" s="479">
        <v>515</v>
      </c>
      <c r="H150" s="479">
        <v>515</v>
      </c>
      <c r="I150" s="442">
        <v>0</v>
      </c>
      <c r="J150" s="442">
        <v>0</v>
      </c>
      <c r="K150" s="442">
        <v>0</v>
      </c>
      <c r="L150" s="442">
        <v>0</v>
      </c>
      <c r="M150" s="429"/>
      <c r="N150" s="540" t="s">
        <v>716</v>
      </c>
      <c r="O150" s="422"/>
      <c r="P150" s="422"/>
      <c r="Q150" s="422"/>
    </row>
    <row r="151" spans="1:17" ht="15">
      <c r="A151" s="499">
        <v>6</v>
      </c>
      <c r="B151" s="424"/>
      <c r="C151" s="472">
        <v>2321</v>
      </c>
      <c r="D151" s="472">
        <v>6121</v>
      </c>
      <c r="E151" s="427" t="s">
        <v>717</v>
      </c>
      <c r="F151" s="479">
        <v>3800</v>
      </c>
      <c r="G151" s="479">
        <v>3800</v>
      </c>
      <c r="H151" s="479">
        <v>3800</v>
      </c>
      <c r="I151" s="442">
        <v>0</v>
      </c>
      <c r="J151" s="442">
        <v>0</v>
      </c>
      <c r="K151" s="442">
        <v>0</v>
      </c>
      <c r="L151" s="442">
        <v>0</v>
      </c>
      <c r="M151" s="510"/>
      <c r="N151" s="539" t="s">
        <v>718</v>
      </c>
      <c r="O151" s="422">
        <v>3800</v>
      </c>
      <c r="P151" s="422"/>
      <c r="Q151" s="422"/>
    </row>
    <row r="152" spans="1:14" ht="72.75" customHeight="1">
      <c r="A152" s="499">
        <v>7</v>
      </c>
      <c r="B152" s="424"/>
      <c r="C152" s="472">
        <v>2321</v>
      </c>
      <c r="D152" s="472">
        <v>6121</v>
      </c>
      <c r="E152" s="427" t="s">
        <v>719</v>
      </c>
      <c r="F152" s="479">
        <v>300</v>
      </c>
      <c r="G152" s="479">
        <v>300</v>
      </c>
      <c r="H152" s="479">
        <v>300</v>
      </c>
      <c r="I152" s="442">
        <v>0</v>
      </c>
      <c r="J152" s="442">
        <v>0</v>
      </c>
      <c r="K152" s="442">
        <v>0</v>
      </c>
      <c r="L152" s="442">
        <v>0</v>
      </c>
      <c r="M152" s="429"/>
      <c r="N152" s="539" t="s">
        <v>720</v>
      </c>
    </row>
    <row r="153" spans="1:14" ht="74.25">
      <c r="A153" s="499">
        <v>8</v>
      </c>
      <c r="B153" s="424"/>
      <c r="C153" s="472">
        <v>2212</v>
      </c>
      <c r="D153" s="472">
        <v>6121</v>
      </c>
      <c r="E153" s="439" t="s">
        <v>721</v>
      </c>
      <c r="F153" s="477">
        <v>3800</v>
      </c>
      <c r="G153" s="477">
        <v>3800</v>
      </c>
      <c r="H153" s="477">
        <v>3800</v>
      </c>
      <c r="I153" s="477">
        <v>0</v>
      </c>
      <c r="J153" s="477">
        <v>0</v>
      </c>
      <c r="K153" s="477">
        <v>0</v>
      </c>
      <c r="L153" s="477">
        <v>0</v>
      </c>
      <c r="M153" s="511" t="s">
        <v>549</v>
      </c>
      <c r="N153" s="541" t="s">
        <v>734</v>
      </c>
    </row>
    <row r="154" spans="1:14" ht="30">
      <c r="A154" s="499">
        <v>9</v>
      </c>
      <c r="B154" s="424"/>
      <c r="C154" s="472">
        <v>2212</v>
      </c>
      <c r="D154" s="472">
        <v>6121</v>
      </c>
      <c r="E154" s="559" t="s">
        <v>543</v>
      </c>
      <c r="F154" s="477">
        <v>4940</v>
      </c>
      <c r="G154" s="477">
        <v>4940</v>
      </c>
      <c r="H154" s="477">
        <v>4940</v>
      </c>
      <c r="I154" s="477"/>
      <c r="J154" s="477">
        <v>0</v>
      </c>
      <c r="K154" s="477">
        <v>0</v>
      </c>
      <c r="L154" s="477">
        <v>0</v>
      </c>
      <c r="M154" s="511"/>
      <c r="N154" s="525" t="s">
        <v>722</v>
      </c>
    </row>
    <row r="155" spans="2:14" ht="15.75" thickBot="1">
      <c r="B155" s="424"/>
      <c r="E155" s="637"/>
      <c r="F155" s="455"/>
      <c r="G155" s="608"/>
      <c r="H155" s="608"/>
      <c r="I155" s="554"/>
      <c r="J155" s="554"/>
      <c r="K155" s="554"/>
      <c r="L155" s="554"/>
      <c r="M155" s="425"/>
      <c r="N155" s="486"/>
    </row>
    <row r="156" spans="2:14" ht="15.75" thickBot="1">
      <c r="B156" s="424"/>
      <c r="E156" s="638" t="s">
        <v>723</v>
      </c>
      <c r="F156" s="639"/>
      <c r="G156" s="640">
        <f>SUM(G146:G155)</f>
        <v>33480</v>
      </c>
      <c r="H156" s="641">
        <f>SUM(H146:H155)</f>
        <v>33480</v>
      </c>
      <c r="I156" s="641">
        <f>SUM(I146:I154)</f>
        <v>0</v>
      </c>
      <c r="J156" s="642">
        <f>SUM(J146:J154)</f>
        <v>0</v>
      </c>
      <c r="K156" s="643">
        <f>SUM(K146:K154)</f>
        <v>9419</v>
      </c>
      <c r="L156" s="644">
        <f>SUM(L146:L154)</f>
        <v>0</v>
      </c>
      <c r="M156" s="425"/>
      <c r="N156" s="512"/>
    </row>
    <row r="157" spans="2:15" ht="15">
      <c r="B157" s="424"/>
      <c r="E157" s="452"/>
      <c r="F157" s="639"/>
      <c r="G157" s="608"/>
      <c r="H157" s="608"/>
      <c r="I157" s="554"/>
      <c r="J157" s="554"/>
      <c r="K157" s="554"/>
      <c r="L157" s="554"/>
      <c r="M157" s="425"/>
      <c r="N157" s="513"/>
      <c r="O157" s="460">
        <f>G156-H156</f>
        <v>0</v>
      </c>
    </row>
    <row r="158" ht="15.75" thickBot="1"/>
    <row r="159" spans="2:15" ht="15.75" thickBot="1">
      <c r="B159" s="514" t="s">
        <v>724</v>
      </c>
      <c r="E159" s="638" t="s">
        <v>725</v>
      </c>
      <c r="G159" s="586">
        <f aca="true" t="shared" si="12" ref="G159:L159">G156+G140</f>
        <v>280662</v>
      </c>
      <c r="H159" s="586">
        <f t="shared" si="12"/>
        <v>280662</v>
      </c>
      <c r="I159" s="586">
        <f t="shared" si="12"/>
        <v>153032</v>
      </c>
      <c r="J159" s="590">
        <f t="shared" si="12"/>
        <v>170659</v>
      </c>
      <c r="K159" s="586">
        <f t="shared" si="12"/>
        <v>300619</v>
      </c>
      <c r="L159" s="586">
        <f t="shared" si="12"/>
        <v>17564</v>
      </c>
      <c r="N159" s="501"/>
      <c r="O159" s="460"/>
    </row>
    <row r="161" ht="15">
      <c r="E161" s="547" t="s">
        <v>726</v>
      </c>
    </row>
    <row r="162" ht="15.75">
      <c r="N162" s="515"/>
    </row>
    <row r="163" ht="15">
      <c r="N163" s="516"/>
    </row>
    <row r="164" ht="15.75">
      <c r="N164" s="517"/>
    </row>
    <row r="165" ht="15.75">
      <c r="N165" s="515"/>
    </row>
    <row r="166" ht="15">
      <c r="N166" s="516"/>
    </row>
    <row r="167" ht="15.75">
      <c r="N167" s="518"/>
    </row>
    <row r="168" ht="15">
      <c r="N168" s="516"/>
    </row>
    <row r="169" ht="15">
      <c r="N169" s="519"/>
    </row>
    <row r="170" ht="15">
      <c r="N170" s="519"/>
    </row>
    <row r="171" ht="15.75">
      <c r="N171" s="517"/>
    </row>
    <row r="172" ht="15">
      <c r="N172" s="520"/>
    </row>
    <row r="173" ht="15">
      <c r="N173" s="516"/>
    </row>
    <row r="174" ht="15">
      <c r="N174" s="519"/>
    </row>
    <row r="175" ht="15">
      <c r="N175" s="516"/>
    </row>
    <row r="176" ht="15">
      <c r="N176" s="519"/>
    </row>
    <row r="177" ht="15">
      <c r="N177" s="516"/>
    </row>
    <row r="178" ht="15">
      <c r="N178" s="519"/>
    </row>
    <row r="179" ht="15">
      <c r="N179" s="516"/>
    </row>
    <row r="180" ht="15">
      <c r="N180" s="519"/>
    </row>
    <row r="181" ht="15">
      <c r="N181" s="516"/>
    </row>
    <row r="182" ht="15">
      <c r="N182" s="519"/>
    </row>
    <row r="183" ht="15">
      <c r="N183" s="516"/>
    </row>
    <row r="184" ht="15">
      <c r="N184" s="519"/>
    </row>
    <row r="185" ht="15">
      <c r="N185" s="516"/>
    </row>
    <row r="186" ht="15">
      <c r="N186" s="519"/>
    </row>
    <row r="187" ht="15">
      <c r="N187" s="516"/>
    </row>
    <row r="188" ht="15">
      <c r="N188" s="519"/>
    </row>
    <row r="189" ht="15">
      <c r="N189" s="516"/>
    </row>
    <row r="190" ht="15">
      <c r="N190" s="519"/>
    </row>
    <row r="191" ht="15">
      <c r="N191" s="516"/>
    </row>
    <row r="192" ht="15">
      <c r="N192" s="519"/>
    </row>
    <row r="193" ht="15">
      <c r="N193" s="516"/>
    </row>
    <row r="194" ht="15">
      <c r="N194" s="519"/>
    </row>
    <row r="195" ht="15">
      <c r="N195" s="516"/>
    </row>
    <row r="196" ht="15">
      <c r="N196" s="519"/>
    </row>
    <row r="197" ht="15">
      <c r="N197" s="516"/>
    </row>
    <row r="198" ht="15">
      <c r="N198" s="519"/>
    </row>
    <row r="199" ht="15">
      <c r="N199" s="516"/>
    </row>
    <row r="200" ht="15">
      <c r="N200" s="519"/>
    </row>
    <row r="201" ht="15">
      <c r="N201" s="516"/>
    </row>
    <row r="202" ht="15">
      <c r="N202" s="519"/>
    </row>
    <row r="203" ht="15">
      <c r="N203" s="516"/>
    </row>
    <row r="204" ht="15">
      <c r="N204" s="519"/>
    </row>
    <row r="205" ht="15">
      <c r="N205" s="516"/>
    </row>
    <row r="206" ht="15">
      <c r="N206" s="516"/>
    </row>
    <row r="207" ht="15">
      <c r="N207" s="519"/>
    </row>
    <row r="208" ht="15.75">
      <c r="N208" s="521"/>
    </row>
    <row r="209" ht="15.75">
      <c r="N209" s="521"/>
    </row>
    <row r="210" ht="15.75">
      <c r="N210" s="521"/>
    </row>
    <row r="211" ht="15.75">
      <c r="N211" s="521"/>
    </row>
    <row r="212" ht="15.75">
      <c r="N212" s="521"/>
    </row>
    <row r="213" ht="15">
      <c r="N213" s="516"/>
    </row>
    <row r="214" ht="15">
      <c r="N214" s="516"/>
    </row>
    <row r="215" ht="15">
      <c r="N215" s="519"/>
    </row>
    <row r="216" ht="15">
      <c r="N216" s="519"/>
    </row>
    <row r="217" ht="15">
      <c r="N217" s="522"/>
    </row>
    <row r="218" ht="15">
      <c r="N218" s="516"/>
    </row>
    <row r="219" ht="15">
      <c r="N219" s="519"/>
    </row>
    <row r="220" ht="15">
      <c r="N220" s="516"/>
    </row>
    <row r="221" ht="15">
      <c r="N221" s="519"/>
    </row>
    <row r="222" ht="15">
      <c r="N222" s="516"/>
    </row>
    <row r="223" ht="15">
      <c r="N223" s="519"/>
    </row>
  </sheetData>
  <sheetProtection/>
  <autoFilter ref="A1:N159"/>
  <mergeCells count="17">
    <mergeCell ref="E128:F128"/>
    <mergeCell ref="E145:G145"/>
    <mergeCell ref="D4:D5"/>
    <mergeCell ref="E75:K75"/>
    <mergeCell ref="G4:I4"/>
    <mergeCell ref="K4:L4"/>
    <mergeCell ref="E33:K33"/>
    <mergeCell ref="E82:I82"/>
    <mergeCell ref="E7:I7"/>
    <mergeCell ref="A2:K2"/>
    <mergeCell ref="A4:A5"/>
    <mergeCell ref="F4:F5"/>
    <mergeCell ref="E4:E5"/>
    <mergeCell ref="B4:B5"/>
    <mergeCell ref="C4:C5"/>
    <mergeCell ref="A3:N3"/>
    <mergeCell ref="N4:N5"/>
  </mergeCells>
  <printOptions/>
  <pageMargins left="0.76" right="0.3937007874015748" top="0.4724409448818898" bottom="0.69" header="0.5118110236220472" footer="0.31"/>
  <pageSetup firstPageNumber="2" useFirstPageNumber="1" fitToWidth="28" horizontalDpi="600" verticalDpi="600" orientation="landscape" paperSize="9" scale="75" r:id="rId2"/>
  <headerFooter alignWithMargins="0">
    <oddFooter>&amp;C&amp;8Strana &amp;P</oddFooter>
  </headerFooter>
  <rowBreaks count="7" manualBreakCount="7">
    <brk id="32" max="13" man="1"/>
    <brk id="44" max="13" man="1"/>
    <brk id="70" max="13" man="1"/>
    <brk id="98" max="13" man="1"/>
    <brk id="109" max="13" man="1"/>
    <brk id="123" max="13" man="1"/>
    <brk id="140" max="255" man="1"/>
  </rowBreaks>
  <drawing r:id="rId1"/>
</worksheet>
</file>

<file path=xl/worksheets/sheet2.xml><?xml version="1.0" encoding="utf-8"?>
<worksheet xmlns="http://schemas.openxmlformats.org/spreadsheetml/2006/main" xmlns:r="http://schemas.openxmlformats.org/officeDocument/2006/relationships">
  <sheetPr>
    <tabColor indexed="42"/>
  </sheetPr>
  <dimension ref="A1:K73"/>
  <sheetViews>
    <sheetView zoomScaleSheetLayoutView="100" workbookViewId="0" topLeftCell="A1">
      <pane xSplit="3" ySplit="21" topLeftCell="D25" activePane="bottomRight" state="frozen"/>
      <selection pane="topLeft" activeCell="A1" sqref="A1"/>
      <selection pane="topRight" activeCell="E1" sqref="E1"/>
      <selection pane="bottomLeft" activeCell="A24" sqref="A24"/>
      <selection pane="bottomRight" activeCell="O41" sqref="O41"/>
    </sheetView>
  </sheetViews>
  <sheetFormatPr defaultColWidth="9.140625" defaultRowHeight="12.75" outlineLevelRow="1"/>
  <cols>
    <col min="1" max="1" width="7.00390625" style="92" customWidth="1"/>
    <col min="2" max="2" width="9.00390625" style="93" hidden="1" customWidth="1"/>
    <col min="3" max="3" width="54.421875" style="11" customWidth="1"/>
    <col min="4" max="4" width="14.57421875" style="11" hidden="1" customWidth="1"/>
    <col min="5" max="5" width="14.00390625" style="11" customWidth="1"/>
    <col min="6" max="6" width="53.7109375" style="11" customWidth="1"/>
    <col min="7" max="7" width="24.7109375" style="91" hidden="1" customWidth="1"/>
    <col min="8" max="16384" width="9.140625" style="11" customWidth="1"/>
  </cols>
  <sheetData>
    <row r="1" spans="1:7" s="4" customFormat="1" ht="45">
      <c r="A1" s="1" t="s">
        <v>286</v>
      </c>
      <c r="B1" s="2"/>
      <c r="C1" s="324" t="s">
        <v>287</v>
      </c>
      <c r="D1" s="324" t="s">
        <v>290</v>
      </c>
      <c r="E1" s="325" t="s">
        <v>421</v>
      </c>
      <c r="F1" s="324" t="s">
        <v>757</v>
      </c>
      <c r="G1" s="3" t="s">
        <v>291</v>
      </c>
    </row>
    <row r="2" spans="1:7" ht="34.5" customHeight="1" hidden="1">
      <c r="A2" s="5">
        <v>10</v>
      </c>
      <c r="B2" s="6"/>
      <c r="C2" s="7" t="s">
        <v>292</v>
      </c>
      <c r="D2" s="8">
        <v>13985</v>
      </c>
      <c r="E2" s="9"/>
      <c r="F2" s="9"/>
      <c r="G2" s="10"/>
    </row>
    <row r="3" spans="1:7" ht="34.5" customHeight="1" hidden="1">
      <c r="A3" s="5">
        <v>20</v>
      </c>
      <c r="B3" s="6"/>
      <c r="C3" s="7" t="s">
        <v>293</v>
      </c>
      <c r="D3" s="8">
        <v>2468</v>
      </c>
      <c r="E3" s="9"/>
      <c r="F3" s="9"/>
      <c r="G3" s="10"/>
    </row>
    <row r="4" spans="1:7" ht="34.5" customHeight="1" hidden="1">
      <c r="A4" s="5">
        <v>30</v>
      </c>
      <c r="B4" s="6"/>
      <c r="C4" s="7" t="s">
        <v>294</v>
      </c>
      <c r="D4" s="8">
        <v>2841</v>
      </c>
      <c r="E4" s="9"/>
      <c r="F4" s="9"/>
      <c r="G4" s="10"/>
    </row>
    <row r="5" spans="1:7" ht="34.5" customHeight="1" hidden="1">
      <c r="A5" s="5">
        <v>40</v>
      </c>
      <c r="B5" s="6"/>
      <c r="C5" s="7" t="s">
        <v>295</v>
      </c>
      <c r="D5" s="8">
        <v>59</v>
      </c>
      <c r="E5" s="9"/>
      <c r="F5" s="9"/>
      <c r="G5" s="10"/>
    </row>
    <row r="6" spans="1:7" ht="34.5" customHeight="1" hidden="1">
      <c r="A6" s="5">
        <v>50</v>
      </c>
      <c r="B6" s="6"/>
      <c r="C6" s="7" t="s">
        <v>296</v>
      </c>
      <c r="D6" s="8">
        <v>84068</v>
      </c>
      <c r="E6" s="12"/>
      <c r="F6" s="12"/>
      <c r="G6" s="13"/>
    </row>
    <row r="7" spans="1:7" ht="34.5" customHeight="1" hidden="1">
      <c r="A7" s="5">
        <v>60</v>
      </c>
      <c r="B7" s="6"/>
      <c r="C7" s="7" t="s">
        <v>297</v>
      </c>
      <c r="D7" s="8">
        <v>21</v>
      </c>
      <c r="E7" s="9"/>
      <c r="F7" s="9"/>
      <c r="G7" s="10"/>
    </row>
    <row r="8" spans="1:7" ht="34.5" customHeight="1" hidden="1">
      <c r="A8" s="5">
        <v>70</v>
      </c>
      <c r="B8" s="6"/>
      <c r="C8" s="7" t="s">
        <v>298</v>
      </c>
      <c r="D8" s="8">
        <v>6627</v>
      </c>
      <c r="E8" s="9"/>
      <c r="F8" s="9"/>
      <c r="G8" s="10"/>
    </row>
    <row r="9" spans="1:7" ht="34.5" customHeight="1" hidden="1">
      <c r="A9" s="5">
        <v>80</v>
      </c>
      <c r="B9" s="6"/>
      <c r="C9" s="7" t="s">
        <v>299</v>
      </c>
      <c r="D9" s="8">
        <v>1254</v>
      </c>
      <c r="E9" s="9"/>
      <c r="F9" s="9"/>
      <c r="G9" s="10"/>
    </row>
    <row r="10" spans="1:7" ht="34.5" customHeight="1" hidden="1">
      <c r="A10" s="5">
        <v>90</v>
      </c>
      <c r="B10" s="6"/>
      <c r="C10" s="7" t="s">
        <v>300</v>
      </c>
      <c r="D10" s="8">
        <v>423</v>
      </c>
      <c r="E10" s="9"/>
      <c r="F10" s="9"/>
      <c r="G10" s="10"/>
    </row>
    <row r="11" spans="1:7" ht="34.5" customHeight="1" hidden="1">
      <c r="A11" s="5">
        <v>100</v>
      </c>
      <c r="B11" s="6"/>
      <c r="C11" s="7" t="s">
        <v>301</v>
      </c>
      <c r="D11" s="8">
        <v>14509</v>
      </c>
      <c r="E11" s="9"/>
      <c r="F11" s="9"/>
      <c r="G11" s="10"/>
    </row>
    <row r="12" spans="1:7" ht="34.5" customHeight="1" hidden="1">
      <c r="A12" s="5">
        <v>110</v>
      </c>
      <c r="B12" s="6"/>
      <c r="C12" s="7" t="s">
        <v>302</v>
      </c>
      <c r="D12" s="8">
        <v>24080</v>
      </c>
      <c r="E12" s="9"/>
      <c r="F12" s="9"/>
      <c r="G12" s="10"/>
    </row>
    <row r="13" spans="1:7" ht="34.5" customHeight="1" hidden="1">
      <c r="A13" s="5">
        <v>120</v>
      </c>
      <c r="B13" s="6"/>
      <c r="C13" s="7" t="s">
        <v>303</v>
      </c>
      <c r="D13" s="8">
        <v>5900</v>
      </c>
      <c r="E13" s="9"/>
      <c r="F13" s="9"/>
      <c r="G13" s="10"/>
    </row>
    <row r="14" spans="1:7" ht="34.5" customHeight="1" hidden="1">
      <c r="A14" s="5">
        <v>130</v>
      </c>
      <c r="B14" s="6"/>
      <c r="C14" s="7" t="s">
        <v>304</v>
      </c>
      <c r="D14" s="8">
        <v>6024</v>
      </c>
      <c r="E14" s="9"/>
      <c r="F14" s="9"/>
      <c r="G14" s="10"/>
    </row>
    <row r="15" spans="1:7" ht="34.5" customHeight="1" hidden="1">
      <c r="A15" s="5"/>
      <c r="B15" s="6"/>
      <c r="C15" s="7" t="s">
        <v>305</v>
      </c>
      <c r="D15" s="8">
        <v>0</v>
      </c>
      <c r="E15" s="14"/>
      <c r="F15" s="14"/>
      <c r="G15" s="10"/>
    </row>
    <row r="16" spans="1:7" ht="34.5" customHeight="1" hidden="1">
      <c r="A16" s="5">
        <v>140</v>
      </c>
      <c r="B16" s="6"/>
      <c r="C16" s="7" t="s">
        <v>306</v>
      </c>
      <c r="D16" s="8">
        <v>90239</v>
      </c>
      <c r="E16" s="9"/>
      <c r="F16" s="9"/>
      <c r="G16" s="10"/>
    </row>
    <row r="17" spans="1:7" ht="34.5" customHeight="1" hidden="1">
      <c r="A17" s="5">
        <v>150</v>
      </c>
      <c r="B17" s="6"/>
      <c r="C17" s="7" t="s">
        <v>307</v>
      </c>
      <c r="D17" s="8">
        <v>10000</v>
      </c>
      <c r="E17" s="9"/>
      <c r="F17" s="9"/>
      <c r="G17" s="10"/>
    </row>
    <row r="18" spans="1:9" ht="34.5" customHeight="1" hidden="1">
      <c r="A18" s="5">
        <v>160</v>
      </c>
      <c r="B18" s="6"/>
      <c r="C18" s="7" t="s">
        <v>308</v>
      </c>
      <c r="D18" s="8">
        <v>27446</v>
      </c>
      <c r="E18" s="9"/>
      <c r="F18" s="9"/>
      <c r="G18" s="10"/>
      <c r="I18" s="15"/>
    </row>
    <row r="19" spans="1:7" ht="34.5" customHeight="1" hidden="1">
      <c r="A19" s="5">
        <v>170</v>
      </c>
      <c r="B19" s="6"/>
      <c r="C19" s="7" t="s">
        <v>309</v>
      </c>
      <c r="D19" s="8">
        <v>10071</v>
      </c>
      <c r="E19" s="9"/>
      <c r="F19" s="9"/>
      <c r="G19" s="10"/>
    </row>
    <row r="20" spans="1:7" ht="34.5" customHeight="1" hidden="1">
      <c r="A20" s="5">
        <v>180</v>
      </c>
      <c r="B20" s="6"/>
      <c r="C20" s="7" t="s">
        <v>310</v>
      </c>
      <c r="D20" s="8">
        <v>3233</v>
      </c>
      <c r="E20" s="9"/>
      <c r="F20" s="9"/>
      <c r="G20" s="10"/>
    </row>
    <row r="21" spans="1:7" ht="34.5" customHeight="1" hidden="1">
      <c r="A21" s="5">
        <v>190</v>
      </c>
      <c r="B21" s="6"/>
      <c r="C21" s="7" t="s">
        <v>311</v>
      </c>
      <c r="D21" s="8">
        <v>2535</v>
      </c>
      <c r="E21" s="9"/>
      <c r="F21" s="9"/>
      <c r="G21" s="10"/>
    </row>
    <row r="22" spans="1:7" s="22" customFormat="1" ht="24.75" customHeight="1">
      <c r="A22" s="16" t="s">
        <v>312</v>
      </c>
      <c r="B22" s="17"/>
      <c r="C22" s="18" t="s">
        <v>313</v>
      </c>
      <c r="D22" s="19">
        <v>1112064</v>
      </c>
      <c r="E22" s="20">
        <v>1139368</v>
      </c>
      <c r="F22" s="268"/>
      <c r="G22" s="21"/>
    </row>
    <row r="23" spans="1:7" ht="29.25" customHeight="1">
      <c r="A23" s="23" t="s">
        <v>314</v>
      </c>
      <c r="B23" s="23"/>
      <c r="C23" s="24" t="s">
        <v>315</v>
      </c>
      <c r="D23" s="25">
        <v>62599</v>
      </c>
      <c r="E23" s="25">
        <v>71993</v>
      </c>
      <c r="F23" s="26"/>
      <c r="G23" s="26"/>
    </row>
    <row r="24" spans="1:7" s="22" customFormat="1" ht="24.75" customHeight="1">
      <c r="A24" s="27" t="s">
        <v>316</v>
      </c>
      <c r="B24" s="28"/>
      <c r="C24" s="29" t="s">
        <v>317</v>
      </c>
      <c r="D24" s="30">
        <v>210833</v>
      </c>
      <c r="E24" s="31">
        <v>194077</v>
      </c>
      <c r="F24" s="32"/>
      <c r="G24" s="32"/>
    </row>
    <row r="25" spans="1:7" ht="24.75" customHeight="1">
      <c r="A25" s="5">
        <v>1</v>
      </c>
      <c r="B25" s="33"/>
      <c r="C25" s="34" t="s">
        <v>318</v>
      </c>
      <c r="D25" s="35">
        <v>1385496</v>
      </c>
      <c r="E25" s="106">
        <v>1405438</v>
      </c>
      <c r="F25" s="271"/>
      <c r="G25" s="10"/>
    </row>
    <row r="26" spans="1:7" s="39" customFormat="1" ht="29.25" customHeight="1">
      <c r="A26" s="36">
        <v>2</v>
      </c>
      <c r="B26" s="36"/>
      <c r="C26" s="37" t="s">
        <v>319</v>
      </c>
      <c r="D26" s="38">
        <v>388279</v>
      </c>
      <c r="E26" s="107">
        <v>356552</v>
      </c>
      <c r="F26" s="269"/>
      <c r="G26" s="26"/>
    </row>
    <row r="27" spans="1:7" s="39" customFormat="1" ht="33">
      <c r="A27" s="36">
        <v>3</v>
      </c>
      <c r="B27" s="36"/>
      <c r="C27" s="108" t="s">
        <v>822</v>
      </c>
      <c r="D27" s="38">
        <v>68188</v>
      </c>
      <c r="E27" s="38">
        <v>47368</v>
      </c>
      <c r="F27" s="269"/>
      <c r="G27" s="26"/>
    </row>
    <row r="28" spans="1:7" s="41" customFormat="1" ht="36" customHeight="1">
      <c r="A28" s="5" t="s">
        <v>320</v>
      </c>
      <c r="B28" s="6"/>
      <c r="C28" s="40" t="s">
        <v>819</v>
      </c>
      <c r="D28" s="25">
        <v>73286</v>
      </c>
      <c r="E28" s="25">
        <v>73125</v>
      </c>
      <c r="F28" s="26"/>
      <c r="G28" s="26"/>
    </row>
    <row r="29" spans="1:7" s="41" customFormat="1" ht="26.25" customHeight="1">
      <c r="A29" s="5" t="s">
        <v>820</v>
      </c>
      <c r="B29" s="6"/>
      <c r="C29" s="40" t="s">
        <v>82</v>
      </c>
      <c r="D29" s="25">
        <v>63729</v>
      </c>
      <c r="E29" s="25">
        <v>147</v>
      </c>
      <c r="F29" s="26"/>
      <c r="G29" s="26"/>
    </row>
    <row r="30" spans="1:7" s="39" customFormat="1" ht="29.25" customHeight="1">
      <c r="A30" s="36">
        <v>4</v>
      </c>
      <c r="B30" s="36"/>
      <c r="C30" s="37" t="s">
        <v>83</v>
      </c>
      <c r="D30" s="38">
        <v>137015</v>
      </c>
      <c r="E30" s="107">
        <v>73272</v>
      </c>
      <c r="F30" s="272"/>
      <c r="G30" s="26"/>
    </row>
    <row r="31" spans="1:7" s="39" customFormat="1" ht="51.75" customHeight="1">
      <c r="A31" s="42">
        <v>5</v>
      </c>
      <c r="B31" s="43"/>
      <c r="C31" s="44" t="s">
        <v>84</v>
      </c>
      <c r="D31" s="45">
        <v>187115</v>
      </c>
      <c r="E31" s="45">
        <v>170659</v>
      </c>
      <c r="F31" s="46"/>
      <c r="G31" s="46"/>
    </row>
    <row r="32" spans="1:9" ht="32.25" customHeight="1">
      <c r="A32" s="47">
        <v>6</v>
      </c>
      <c r="B32" s="48"/>
      <c r="C32" s="49" t="s">
        <v>110</v>
      </c>
      <c r="D32" s="50">
        <v>2166093</v>
      </c>
      <c r="E32" s="50">
        <v>2053289</v>
      </c>
      <c r="F32" s="51"/>
      <c r="G32" s="51"/>
      <c r="I32" s="52"/>
    </row>
    <row r="33" spans="1:7" s="58" customFormat="1" ht="13.5" customHeight="1" hidden="1">
      <c r="A33" s="53"/>
      <c r="B33" s="54"/>
      <c r="C33" s="55" t="s">
        <v>85</v>
      </c>
      <c r="D33" s="56">
        <v>2166093</v>
      </c>
      <c r="E33" s="56"/>
      <c r="F33" s="57"/>
      <c r="G33" s="57"/>
    </row>
    <row r="34" spans="1:7" s="58" customFormat="1" ht="13.5" customHeight="1" hidden="1">
      <c r="A34" s="53"/>
      <c r="B34" s="54"/>
      <c r="C34" s="55" t="s">
        <v>86</v>
      </c>
      <c r="D34" s="56"/>
      <c r="E34" s="56"/>
      <c r="F34" s="57"/>
      <c r="G34" s="57"/>
    </row>
    <row r="35" spans="1:7" s="39" customFormat="1" ht="24.75" customHeight="1" hidden="1">
      <c r="A35" s="59"/>
      <c r="B35" s="60"/>
      <c r="C35" s="61" t="s">
        <v>111</v>
      </c>
      <c r="D35" s="62">
        <v>1978978</v>
      </c>
      <c r="E35" s="62">
        <v>1882630</v>
      </c>
      <c r="F35" s="273"/>
      <c r="G35" s="63"/>
    </row>
    <row r="36" spans="1:7" ht="16.5" customHeight="1">
      <c r="A36" s="5"/>
      <c r="B36" s="6"/>
      <c r="C36" s="7"/>
      <c r="D36" s="8"/>
      <c r="E36" s="14"/>
      <c r="F36" s="274"/>
      <c r="G36" s="10"/>
    </row>
    <row r="37" spans="1:10" ht="23.25" customHeight="1">
      <c r="A37" s="5">
        <v>7</v>
      </c>
      <c r="B37" s="6"/>
      <c r="C37" s="64" t="s">
        <v>87</v>
      </c>
      <c r="D37" s="65">
        <v>310449</v>
      </c>
      <c r="E37" s="65">
        <v>287224</v>
      </c>
      <c r="F37" s="66"/>
      <c r="G37" s="66"/>
      <c r="J37" s="52"/>
    </row>
    <row r="38" spans="1:7" ht="29.25" customHeight="1">
      <c r="A38" s="5">
        <v>8</v>
      </c>
      <c r="B38" s="6"/>
      <c r="C38" s="67" t="s">
        <v>88</v>
      </c>
      <c r="D38" s="8">
        <v>307861</v>
      </c>
      <c r="E38" s="68">
        <v>308733</v>
      </c>
      <c r="F38" s="270"/>
      <c r="G38" s="69"/>
    </row>
    <row r="39" spans="1:7" ht="28.5" customHeight="1">
      <c r="A39" s="5"/>
      <c r="B39" s="6"/>
      <c r="C39" s="67" t="s">
        <v>89</v>
      </c>
      <c r="D39" s="8">
        <v>53420</v>
      </c>
      <c r="E39" s="68">
        <v>53110</v>
      </c>
      <c r="F39" s="69"/>
      <c r="G39" s="69"/>
    </row>
    <row r="40" spans="1:7" ht="24.75" customHeight="1">
      <c r="A40" s="5">
        <v>9</v>
      </c>
      <c r="B40" s="6"/>
      <c r="C40" s="67" t="s">
        <v>90</v>
      </c>
      <c r="D40" s="8">
        <v>41083</v>
      </c>
      <c r="E40" s="68">
        <v>47902</v>
      </c>
      <c r="F40" s="69"/>
      <c r="G40" s="69"/>
    </row>
    <row r="41" spans="1:7" ht="27.75" customHeight="1">
      <c r="A41" s="5">
        <v>10</v>
      </c>
      <c r="B41" s="6"/>
      <c r="C41" s="67" t="s">
        <v>91</v>
      </c>
      <c r="D41" s="8">
        <v>96265</v>
      </c>
      <c r="E41" s="68">
        <v>75561</v>
      </c>
      <c r="F41" s="69"/>
      <c r="G41" s="10"/>
    </row>
    <row r="42" spans="1:7" ht="19.5" customHeight="1">
      <c r="A42" s="5">
        <v>11</v>
      </c>
      <c r="B42" s="6"/>
      <c r="C42" s="67" t="s">
        <v>92</v>
      </c>
      <c r="D42" s="8">
        <v>78217</v>
      </c>
      <c r="E42" s="68">
        <v>76300</v>
      </c>
      <c r="F42" s="69"/>
      <c r="G42" s="10"/>
    </row>
    <row r="43" spans="1:7" ht="19.5" customHeight="1">
      <c r="A43" s="5">
        <v>12</v>
      </c>
      <c r="B43" s="6"/>
      <c r="C43" s="67" t="s">
        <v>93</v>
      </c>
      <c r="D43" s="8">
        <v>3181</v>
      </c>
      <c r="E43" s="68">
        <v>2124</v>
      </c>
      <c r="F43" s="68"/>
      <c r="G43" s="10"/>
    </row>
    <row r="44" spans="1:7" ht="21.75" customHeight="1">
      <c r="A44" s="5">
        <v>13</v>
      </c>
      <c r="B44" s="6"/>
      <c r="C44" s="67" t="s">
        <v>94</v>
      </c>
      <c r="D44" s="8">
        <v>488149</v>
      </c>
      <c r="E44" s="68">
        <v>515005</v>
      </c>
      <c r="F44" s="69"/>
      <c r="G44" s="10"/>
    </row>
    <row r="45" spans="1:8" s="72" customFormat="1" ht="19.5" customHeight="1">
      <c r="A45" s="5">
        <v>14</v>
      </c>
      <c r="B45" s="71"/>
      <c r="C45" s="67" t="s">
        <v>95</v>
      </c>
      <c r="D45" s="8">
        <v>5285</v>
      </c>
      <c r="E45" s="68">
        <v>300</v>
      </c>
      <c r="F45" s="70"/>
      <c r="G45" s="69"/>
      <c r="H45" s="227"/>
    </row>
    <row r="46" spans="1:8" s="72" customFormat="1" ht="46.5" customHeight="1">
      <c r="A46" s="5">
        <v>15</v>
      </c>
      <c r="B46" s="71"/>
      <c r="C46" s="67" t="s">
        <v>96</v>
      </c>
      <c r="D46" s="8">
        <v>140764</v>
      </c>
      <c r="E46" s="68">
        <v>137701</v>
      </c>
      <c r="F46" s="270"/>
      <c r="G46" s="215"/>
      <c r="H46" s="227"/>
    </row>
    <row r="47" spans="1:8" ht="29.25" customHeight="1">
      <c r="A47" s="5">
        <v>16</v>
      </c>
      <c r="B47" s="6"/>
      <c r="C47" s="67" t="s">
        <v>97</v>
      </c>
      <c r="D47" s="8">
        <v>196729</v>
      </c>
      <c r="E47" s="68">
        <v>185200</v>
      </c>
      <c r="F47" s="69"/>
      <c r="G47" s="10"/>
      <c r="H47" s="227"/>
    </row>
    <row r="48" spans="1:8" ht="19.5" customHeight="1">
      <c r="A48" s="5">
        <v>17</v>
      </c>
      <c r="B48" s="6"/>
      <c r="C48" s="67" t="s">
        <v>98</v>
      </c>
      <c r="D48" s="8">
        <v>-23550</v>
      </c>
      <c r="E48" s="68">
        <v>-10000</v>
      </c>
      <c r="F48" s="69"/>
      <c r="G48" s="10"/>
      <c r="H48" s="227"/>
    </row>
    <row r="49" spans="1:7" ht="24.75" customHeight="1">
      <c r="A49" s="5">
        <v>18</v>
      </c>
      <c r="B49" s="6"/>
      <c r="C49" s="64" t="s">
        <v>99</v>
      </c>
      <c r="D49" s="65">
        <v>1697853</v>
      </c>
      <c r="E49" s="65">
        <v>1679160</v>
      </c>
      <c r="F49" s="66"/>
      <c r="G49" s="66"/>
    </row>
    <row r="50" spans="1:7" ht="23.25" customHeight="1">
      <c r="A50" s="5">
        <v>19</v>
      </c>
      <c r="B50" s="6"/>
      <c r="C50" s="73" t="s">
        <v>870</v>
      </c>
      <c r="D50" s="74"/>
      <c r="E50" s="75">
        <v>98457</v>
      </c>
      <c r="F50" s="73"/>
      <c r="G50" s="76"/>
    </row>
    <row r="51" spans="1:7" ht="24.75" customHeight="1">
      <c r="A51" s="5">
        <v>20</v>
      </c>
      <c r="B51" s="6"/>
      <c r="C51" s="73" t="s">
        <v>871</v>
      </c>
      <c r="D51" s="74"/>
      <c r="E51" s="75">
        <v>182205</v>
      </c>
      <c r="F51" s="73"/>
      <c r="G51" s="76"/>
    </row>
    <row r="52" spans="1:9" ht="24.75" customHeight="1">
      <c r="A52" s="5">
        <v>21</v>
      </c>
      <c r="B52" s="6"/>
      <c r="C52" s="77" t="s">
        <v>100</v>
      </c>
      <c r="D52" s="78">
        <v>682391</v>
      </c>
      <c r="E52" s="79">
        <v>280662</v>
      </c>
      <c r="F52" s="275"/>
      <c r="G52" s="80"/>
      <c r="I52" s="52"/>
    </row>
    <row r="53" spans="1:7" ht="24.75" customHeight="1">
      <c r="A53" s="5">
        <v>22</v>
      </c>
      <c r="B53" s="6"/>
      <c r="C53" s="64" t="s">
        <v>101</v>
      </c>
      <c r="D53" s="65">
        <v>2380244</v>
      </c>
      <c r="E53" s="81">
        <v>1959822</v>
      </c>
      <c r="F53" s="82"/>
      <c r="G53" s="82"/>
    </row>
    <row r="54" spans="1:7" ht="19.5" customHeight="1">
      <c r="A54" s="5">
        <v>23</v>
      </c>
      <c r="B54" s="6"/>
      <c r="C54" s="73" t="s">
        <v>102</v>
      </c>
      <c r="D54" s="74">
        <v>30000</v>
      </c>
      <c r="E54" s="75">
        <v>30000</v>
      </c>
      <c r="F54" s="339" t="s">
        <v>843</v>
      </c>
      <c r="G54" s="76"/>
    </row>
    <row r="55" spans="1:7" s="327" customFormat="1" ht="19.5" customHeight="1">
      <c r="A55" s="5">
        <v>24</v>
      </c>
      <c r="B55" s="6"/>
      <c r="C55" s="73" t="s">
        <v>103</v>
      </c>
      <c r="D55" s="74">
        <v>-30000</v>
      </c>
      <c r="E55" s="328">
        <v>-30000</v>
      </c>
      <c r="F55" s="340"/>
      <c r="G55" s="326"/>
    </row>
    <row r="56" spans="1:11" ht="24.75" customHeight="1">
      <c r="A56" s="5">
        <v>25</v>
      </c>
      <c r="B56" s="6"/>
      <c r="C56" s="73" t="s">
        <v>104</v>
      </c>
      <c r="D56" s="74">
        <v>158400</v>
      </c>
      <c r="E56" s="75">
        <v>123200</v>
      </c>
      <c r="F56" s="339" t="s">
        <v>844</v>
      </c>
      <c r="G56" s="76"/>
      <c r="H56" s="52"/>
      <c r="K56" s="52"/>
    </row>
    <row r="57" spans="1:11" ht="24.75" customHeight="1">
      <c r="A57" s="5">
        <v>26</v>
      </c>
      <c r="B57" s="6"/>
      <c r="C57" s="73" t="s">
        <v>105</v>
      </c>
      <c r="D57" s="74">
        <v>-150000</v>
      </c>
      <c r="E57" s="328">
        <v>-140800</v>
      </c>
      <c r="F57" s="340"/>
      <c r="G57" s="83"/>
      <c r="I57" s="52"/>
      <c r="K57" s="52"/>
    </row>
    <row r="58" spans="1:7" ht="21" customHeight="1">
      <c r="A58" s="5">
        <v>27</v>
      </c>
      <c r="B58" s="6"/>
      <c r="C58" s="73" t="s">
        <v>106</v>
      </c>
      <c r="D58" s="74">
        <v>380000</v>
      </c>
      <c r="E58" s="75">
        <v>0</v>
      </c>
      <c r="F58" s="76"/>
      <c r="G58" s="76"/>
    </row>
    <row r="59" spans="1:8" ht="29.25" customHeight="1">
      <c r="A59" s="5">
        <v>28</v>
      </c>
      <c r="B59" s="6"/>
      <c r="C59" s="73" t="s">
        <v>107</v>
      </c>
      <c r="D59" s="74">
        <v>-167644</v>
      </c>
      <c r="E59" s="328">
        <v>-85867</v>
      </c>
      <c r="F59" s="83"/>
      <c r="G59" s="83"/>
      <c r="H59" s="52"/>
    </row>
    <row r="60" spans="1:7" ht="24.75" customHeight="1">
      <c r="A60" s="5">
        <v>29</v>
      </c>
      <c r="B60" s="6"/>
      <c r="C60" s="73" t="s">
        <v>108</v>
      </c>
      <c r="D60" s="74">
        <v>-6605</v>
      </c>
      <c r="E60" s="75">
        <v>10000</v>
      </c>
      <c r="F60" s="76" t="s">
        <v>845</v>
      </c>
      <c r="G60" s="76"/>
    </row>
    <row r="61" spans="1:7" ht="17.25" customHeight="1">
      <c r="A61" s="5">
        <v>30</v>
      </c>
      <c r="B61" s="6"/>
      <c r="C61" s="84" t="s">
        <v>109</v>
      </c>
      <c r="D61" s="85">
        <v>214151</v>
      </c>
      <c r="E61" s="329">
        <v>-93467</v>
      </c>
      <c r="F61" s="85"/>
      <c r="G61" s="86"/>
    </row>
    <row r="62" spans="1:7" ht="17.25" customHeight="1" outlineLevel="1">
      <c r="A62" s="5">
        <v>31</v>
      </c>
      <c r="B62" s="87"/>
      <c r="C62" s="84" t="s">
        <v>872</v>
      </c>
      <c r="D62" s="88">
        <v>0</v>
      </c>
      <c r="E62" s="89">
        <v>0</v>
      </c>
      <c r="F62" s="88"/>
      <c r="G62" s="90"/>
    </row>
    <row r="65" ht="12.75"/>
    <row r="66" ht="12.75"/>
    <row r="73" ht="12.75">
      <c r="F73" s="52"/>
    </row>
  </sheetData>
  <sheetProtection/>
  <printOptions/>
  <pageMargins left="0.71" right="0.24" top="0.99" bottom="0.17" header="0.42" footer="0.17"/>
  <pageSetup firstPageNumber="1" useFirstPageNumber="1" fitToHeight="2" horizontalDpi="300" verticalDpi="300" orientation="portrait" pageOrder="overThenDown" paperSize="9" scale="70" r:id="rId2"/>
  <headerFooter alignWithMargins="0">
    <oddHeader>&amp;Lv tis. Kč&amp;C&amp;"Arial,Tučné"&amp;12 Schválený rozpočet SMOl na rok 2015 - rekapitulace</oddHeader>
    <oddFooter>&amp;C
&amp;P</oddFooter>
  </headerFooter>
  <colBreaks count="1" manualBreakCount="1">
    <brk id="6" max="61" man="1"/>
  </colBreaks>
  <drawing r:id="rId1"/>
</worksheet>
</file>

<file path=xl/worksheets/sheet3.xml><?xml version="1.0" encoding="utf-8"?>
<worksheet xmlns="http://schemas.openxmlformats.org/spreadsheetml/2006/main" xmlns:r="http://schemas.openxmlformats.org/officeDocument/2006/relationships">
  <sheetPr>
    <tabColor indexed="47"/>
  </sheetPr>
  <dimension ref="A1:S990"/>
  <sheetViews>
    <sheetView zoomScale="140" zoomScaleNormal="140" zoomScaleSheetLayoutView="100" workbookViewId="0" topLeftCell="A1">
      <pane xSplit="2" ySplit="1" topLeftCell="D26" activePane="bottomRight" state="frozen"/>
      <selection pane="topLeft" activeCell="A1" sqref="A1"/>
      <selection pane="topRight" activeCell="E1" sqref="E1"/>
      <selection pane="bottomLeft" activeCell="A2" sqref="A2"/>
      <selection pane="bottomRight" activeCell="K27" sqref="K27:K28"/>
    </sheetView>
  </sheetViews>
  <sheetFormatPr defaultColWidth="9.140625" defaultRowHeight="12.75" outlineLevelRow="1"/>
  <cols>
    <col min="1" max="1" width="5.8515625" style="177" customWidth="1"/>
    <col min="2" max="2" width="55.00390625" style="176" bestFit="1" customWidth="1"/>
    <col min="3" max="3" width="11.8515625" style="176" hidden="1" customWidth="1"/>
    <col min="4" max="4" width="11.421875" style="154" customWidth="1"/>
    <col min="5" max="5" width="38.421875" style="154" customWidth="1"/>
    <col min="6" max="6" width="8.8515625" style="154" customWidth="1"/>
    <col min="7" max="8" width="9.140625" style="154" customWidth="1"/>
    <col min="9" max="10" width="8.8515625" style="154" customWidth="1"/>
    <col min="11" max="16384" width="9.140625" style="154" customWidth="1"/>
  </cols>
  <sheetData>
    <row r="1" spans="1:5" s="148" customFormat="1" ht="50.25" thickBot="1">
      <c r="A1" s="322" t="s">
        <v>279</v>
      </c>
      <c r="B1" s="322" t="s">
        <v>280</v>
      </c>
      <c r="C1" s="322" t="s">
        <v>290</v>
      </c>
      <c r="D1" s="323" t="s">
        <v>421</v>
      </c>
      <c r="E1" s="324" t="s">
        <v>757</v>
      </c>
    </row>
    <row r="2" spans="1:9" ht="19.5" customHeight="1">
      <c r="A2" s="149">
        <v>1111</v>
      </c>
      <c r="B2" s="29" t="s">
        <v>281</v>
      </c>
      <c r="C2" s="150">
        <v>266313</v>
      </c>
      <c r="D2" s="150">
        <v>272052</v>
      </c>
      <c r="E2" s="152"/>
      <c r="F2" s="153"/>
      <c r="G2" s="153"/>
      <c r="H2" s="153"/>
      <c r="I2" s="153"/>
    </row>
    <row r="3" spans="1:9" ht="19.5" customHeight="1">
      <c r="A3" s="155">
        <v>1112</v>
      </c>
      <c r="B3" s="156" t="s">
        <v>282</v>
      </c>
      <c r="C3" s="157">
        <v>27169</v>
      </c>
      <c r="D3" s="150">
        <v>22557</v>
      </c>
      <c r="E3" s="152"/>
      <c r="F3" s="153"/>
      <c r="G3" s="153"/>
      <c r="H3" s="153"/>
      <c r="I3" s="153"/>
    </row>
    <row r="4" spans="1:9" ht="19.5" customHeight="1">
      <c r="A4" s="155">
        <v>1113</v>
      </c>
      <c r="B4" s="156" t="s">
        <v>284</v>
      </c>
      <c r="C4" s="157">
        <v>23793</v>
      </c>
      <c r="D4" s="150">
        <v>23968</v>
      </c>
      <c r="E4" s="152"/>
      <c r="F4" s="153"/>
      <c r="G4" s="153"/>
      <c r="H4" s="153"/>
      <c r="I4" s="153"/>
    </row>
    <row r="5" spans="1:9" ht="19.5" customHeight="1">
      <c r="A5" s="155">
        <v>1121</v>
      </c>
      <c r="B5" s="156" t="s">
        <v>390</v>
      </c>
      <c r="C5" s="157">
        <v>228765</v>
      </c>
      <c r="D5" s="150">
        <v>234214</v>
      </c>
      <c r="E5" s="152"/>
      <c r="F5" s="153"/>
      <c r="G5" s="153"/>
      <c r="H5" s="153"/>
      <c r="I5" s="153"/>
    </row>
    <row r="6" spans="1:9" ht="19.5" customHeight="1">
      <c r="A6" s="155">
        <v>1211</v>
      </c>
      <c r="B6" s="156" t="s">
        <v>391</v>
      </c>
      <c r="C6" s="157">
        <v>488626</v>
      </c>
      <c r="D6" s="150">
        <v>510577</v>
      </c>
      <c r="E6" s="152"/>
      <c r="F6" s="158"/>
      <c r="G6" s="153"/>
      <c r="H6" s="153"/>
      <c r="I6" s="153"/>
    </row>
    <row r="7" spans="1:9" s="162" customFormat="1" ht="19.5" customHeight="1">
      <c r="A7" s="159"/>
      <c r="B7" s="160" t="s">
        <v>392</v>
      </c>
      <c r="C7" s="161">
        <v>1034666</v>
      </c>
      <c r="D7" s="161">
        <v>1063368</v>
      </c>
      <c r="E7" s="152"/>
      <c r="F7" s="153"/>
      <c r="G7" s="153"/>
      <c r="H7" s="153"/>
      <c r="I7" s="153"/>
    </row>
    <row r="8" spans="1:9" ht="19.5" customHeight="1">
      <c r="A8" s="155">
        <v>1511</v>
      </c>
      <c r="B8" s="156" t="s">
        <v>393</v>
      </c>
      <c r="C8" s="157">
        <v>77398</v>
      </c>
      <c r="D8" s="157">
        <v>76000</v>
      </c>
      <c r="E8" s="152"/>
      <c r="F8" s="153"/>
      <c r="G8" s="153"/>
      <c r="H8" s="153"/>
      <c r="I8" s="153"/>
    </row>
    <row r="9" spans="1:13" ht="19.5" customHeight="1">
      <c r="A9" s="155"/>
      <c r="B9" s="163" t="s">
        <v>794</v>
      </c>
      <c r="C9" s="164">
        <v>1112064</v>
      </c>
      <c r="D9" s="164">
        <v>1139368</v>
      </c>
      <c r="E9" s="152"/>
      <c r="F9" s="153"/>
      <c r="G9" s="153"/>
      <c r="H9" s="153"/>
      <c r="I9" s="153"/>
      <c r="M9" s="154" t="s">
        <v>795</v>
      </c>
    </row>
    <row r="10" spans="1:5" ht="33">
      <c r="A10" s="155">
        <v>1340</v>
      </c>
      <c r="B10" s="108" t="s">
        <v>796</v>
      </c>
      <c r="C10" s="157">
        <v>55661</v>
      </c>
      <c r="D10" s="157">
        <v>56000</v>
      </c>
      <c r="E10" s="152"/>
    </row>
    <row r="11" spans="1:5" ht="19.5" customHeight="1">
      <c r="A11" s="155">
        <v>1343</v>
      </c>
      <c r="B11" s="156" t="s">
        <v>797</v>
      </c>
      <c r="C11" s="157">
        <v>5724</v>
      </c>
      <c r="D11" s="157">
        <v>6000</v>
      </c>
      <c r="E11" s="152"/>
    </row>
    <row r="12" spans="1:5" ht="19.5" customHeight="1">
      <c r="A12" s="155">
        <v>1351</v>
      </c>
      <c r="B12" s="156" t="s">
        <v>798</v>
      </c>
      <c r="C12" s="157">
        <v>4712</v>
      </c>
      <c r="D12" s="157">
        <v>3500</v>
      </c>
      <c r="E12" s="152"/>
    </row>
    <row r="13" spans="1:5" ht="19.5" customHeight="1">
      <c r="A13" s="155">
        <v>1355</v>
      </c>
      <c r="B13" s="156" t="s">
        <v>799</v>
      </c>
      <c r="C13" s="157">
        <v>105966</v>
      </c>
      <c r="D13" s="157">
        <v>100000</v>
      </c>
      <c r="E13" s="152"/>
    </row>
    <row r="14" spans="1:5" ht="19.5" customHeight="1">
      <c r="A14" s="155">
        <v>1353</v>
      </c>
      <c r="B14" s="156" t="s">
        <v>800</v>
      </c>
      <c r="C14" s="157">
        <v>2537</v>
      </c>
      <c r="D14" s="157">
        <v>2300</v>
      </c>
      <c r="E14" s="152"/>
    </row>
    <row r="15" spans="1:5" ht="19.5" customHeight="1">
      <c r="A15" s="155">
        <v>1361</v>
      </c>
      <c r="B15" s="156" t="s">
        <v>801</v>
      </c>
      <c r="C15" s="157">
        <v>159</v>
      </c>
      <c r="D15" s="157">
        <v>50</v>
      </c>
      <c r="E15" s="152"/>
    </row>
    <row r="16" spans="1:5" ht="19.5" customHeight="1">
      <c r="A16" s="155">
        <v>1361</v>
      </c>
      <c r="B16" s="156" t="s">
        <v>802</v>
      </c>
      <c r="C16" s="157">
        <v>29534</v>
      </c>
      <c r="D16" s="157">
        <v>21502</v>
      </c>
      <c r="E16" s="152"/>
    </row>
    <row r="17" spans="1:5" ht="19.5" customHeight="1">
      <c r="A17" s="155"/>
      <c r="B17" s="156" t="s">
        <v>803</v>
      </c>
      <c r="C17" s="157">
        <v>6540</v>
      </c>
      <c r="D17" s="151">
        <v>4725</v>
      </c>
      <c r="E17" s="210"/>
    </row>
    <row r="18" spans="1:5" ht="19.5" customHeight="1">
      <c r="A18" s="155"/>
      <c r="B18" s="163" t="s">
        <v>804</v>
      </c>
      <c r="C18" s="164">
        <v>210833</v>
      </c>
      <c r="D18" s="164">
        <v>194077</v>
      </c>
      <c r="E18" s="152"/>
    </row>
    <row r="19" spans="1:5" ht="19.5" customHeight="1">
      <c r="A19" s="155"/>
      <c r="B19" s="165" t="s">
        <v>805</v>
      </c>
      <c r="C19" s="166">
        <v>1322897</v>
      </c>
      <c r="D19" s="166">
        <v>1333445</v>
      </c>
      <c r="E19" s="152"/>
    </row>
    <row r="20" spans="1:5" ht="19.5" customHeight="1">
      <c r="A20" s="155">
        <v>2111</v>
      </c>
      <c r="B20" s="156" t="s">
        <v>806</v>
      </c>
      <c r="C20" s="157">
        <v>8545</v>
      </c>
      <c r="D20" s="157">
        <v>3164</v>
      </c>
      <c r="E20" s="152" t="s">
        <v>8</v>
      </c>
    </row>
    <row r="21" spans="1:5" ht="19.5" customHeight="1">
      <c r="A21" s="155">
        <v>2122</v>
      </c>
      <c r="B21" s="156" t="s">
        <v>807</v>
      </c>
      <c r="C21" s="157">
        <v>17881</v>
      </c>
      <c r="D21" s="157">
        <v>17200</v>
      </c>
      <c r="E21" s="152" t="s">
        <v>7</v>
      </c>
    </row>
    <row r="22" spans="1:5" ht="19.5" customHeight="1">
      <c r="A22" s="155">
        <v>2141</v>
      </c>
      <c r="B22" s="156" t="s">
        <v>808</v>
      </c>
      <c r="C22" s="157">
        <v>236</v>
      </c>
      <c r="D22" s="157">
        <v>150</v>
      </c>
      <c r="E22" s="152"/>
    </row>
    <row r="23" spans="1:19" s="167" customFormat="1" ht="19.5" customHeight="1">
      <c r="A23" s="155">
        <v>2212</v>
      </c>
      <c r="B23" s="156" t="s">
        <v>809</v>
      </c>
      <c r="C23" s="157">
        <v>12975</v>
      </c>
      <c r="D23" s="157">
        <v>11550</v>
      </c>
      <c r="E23" s="152"/>
      <c r="H23" s="154"/>
      <c r="I23" s="154"/>
      <c r="J23" s="154"/>
      <c r="K23" s="154"/>
      <c r="L23" s="154"/>
      <c r="M23" s="154"/>
      <c r="N23" s="154"/>
      <c r="O23" s="154"/>
      <c r="P23" s="154"/>
      <c r="Q23" s="154"/>
      <c r="R23" s="154"/>
      <c r="S23" s="154"/>
    </row>
    <row r="24" spans="1:5" ht="27">
      <c r="A24" s="155">
        <v>2324</v>
      </c>
      <c r="B24" s="156" t="s">
        <v>810</v>
      </c>
      <c r="C24" s="157">
        <v>8687</v>
      </c>
      <c r="D24" s="157">
        <v>10387</v>
      </c>
      <c r="E24" s="321" t="s">
        <v>770</v>
      </c>
    </row>
    <row r="25" spans="1:5" ht="19.5" customHeight="1">
      <c r="A25" s="155">
        <v>2329</v>
      </c>
      <c r="B25" s="156" t="s">
        <v>41</v>
      </c>
      <c r="C25" s="157">
        <v>0</v>
      </c>
      <c r="D25" s="157">
        <v>170659</v>
      </c>
      <c r="E25" s="152" t="s">
        <v>758</v>
      </c>
    </row>
    <row r="26" spans="1:5" ht="19.5" customHeight="1">
      <c r="A26" s="155">
        <v>2460</v>
      </c>
      <c r="B26" s="156" t="s">
        <v>42</v>
      </c>
      <c r="C26" s="157">
        <v>8650</v>
      </c>
      <c r="D26" s="157">
        <v>4902</v>
      </c>
      <c r="E26" s="152" t="s">
        <v>43</v>
      </c>
    </row>
    <row r="27" spans="1:5" ht="30" customHeight="1">
      <c r="A27" s="155"/>
      <c r="B27" s="156" t="s">
        <v>44</v>
      </c>
      <c r="C27" s="157">
        <v>11116</v>
      </c>
      <c r="D27" s="157">
        <v>15</v>
      </c>
      <c r="E27" s="259" t="s">
        <v>889</v>
      </c>
    </row>
    <row r="28" spans="1:5" ht="19.5" customHeight="1">
      <c r="A28" s="155"/>
      <c r="B28" s="165" t="s">
        <v>45</v>
      </c>
      <c r="C28" s="166">
        <v>68090</v>
      </c>
      <c r="D28" s="166">
        <v>218027</v>
      </c>
      <c r="E28" s="152"/>
    </row>
    <row r="29" spans="1:5" ht="19.5" customHeight="1">
      <c r="A29" s="155">
        <v>3113</v>
      </c>
      <c r="B29" s="156" t="s">
        <v>114</v>
      </c>
      <c r="C29" s="157">
        <v>95</v>
      </c>
      <c r="D29" s="157">
        <v>0</v>
      </c>
      <c r="E29" s="152"/>
    </row>
    <row r="30" spans="1:5" ht="19.5" customHeight="1">
      <c r="A30" s="155"/>
      <c r="B30" s="165" t="s">
        <v>115</v>
      </c>
      <c r="C30" s="166">
        <v>95</v>
      </c>
      <c r="D30" s="166"/>
      <c r="E30" s="152"/>
    </row>
    <row r="31" spans="1:5" ht="26.25" customHeight="1">
      <c r="A31" s="155">
        <v>4112</v>
      </c>
      <c r="B31" s="156" t="s">
        <v>116</v>
      </c>
      <c r="C31" s="157">
        <v>73286</v>
      </c>
      <c r="D31" s="157">
        <v>73125</v>
      </c>
      <c r="E31" s="152" t="s">
        <v>117</v>
      </c>
    </row>
    <row r="32" spans="1:5" ht="19.5" customHeight="1">
      <c r="A32" s="155">
        <v>4121</v>
      </c>
      <c r="B32" s="156" t="s">
        <v>118</v>
      </c>
      <c r="C32" s="157">
        <v>1180</v>
      </c>
      <c r="D32" s="157">
        <v>147</v>
      </c>
      <c r="E32" s="152"/>
    </row>
    <row r="33" spans="1:5" ht="19.5" customHeight="1" hidden="1" outlineLevel="1">
      <c r="A33" s="155"/>
      <c r="B33" s="156"/>
      <c r="C33" s="157"/>
      <c r="D33" s="157"/>
      <c r="E33" s="152"/>
    </row>
    <row r="34" spans="1:5" ht="19.5" customHeight="1" collapsed="1">
      <c r="A34" s="155">
        <v>4131</v>
      </c>
      <c r="B34" s="108" t="s">
        <v>123</v>
      </c>
      <c r="C34" s="157">
        <v>187577</v>
      </c>
      <c r="D34" s="157">
        <v>194633</v>
      </c>
      <c r="E34" s="210"/>
    </row>
    <row r="35" spans="1:5" ht="19.5" customHeight="1">
      <c r="A35" s="155">
        <v>4131</v>
      </c>
      <c r="B35" s="108" t="s">
        <v>124</v>
      </c>
      <c r="C35" s="157">
        <v>200702</v>
      </c>
      <c r="D35" s="157">
        <v>161919</v>
      </c>
      <c r="E35" s="152"/>
    </row>
    <row r="36" spans="1:5" ht="19.5" customHeight="1">
      <c r="A36" s="155"/>
      <c r="B36" s="168" t="s">
        <v>119</v>
      </c>
      <c r="C36" s="161">
        <v>388279</v>
      </c>
      <c r="D36" s="161">
        <v>356552</v>
      </c>
      <c r="E36" s="152"/>
    </row>
    <row r="37" spans="1:5" ht="19.5" customHeight="1">
      <c r="A37" s="155"/>
      <c r="B37" s="156" t="s">
        <v>120</v>
      </c>
      <c r="C37" s="161">
        <v>249664</v>
      </c>
      <c r="D37" s="276">
        <v>0</v>
      </c>
      <c r="E37" s="152"/>
    </row>
    <row r="38" spans="1:5" ht="19.5" customHeight="1">
      <c r="A38" s="155"/>
      <c r="B38" s="165" t="s">
        <v>121</v>
      </c>
      <c r="C38" s="166">
        <v>712409</v>
      </c>
      <c r="D38" s="166">
        <v>429824</v>
      </c>
      <c r="E38" s="152"/>
    </row>
    <row r="39" spans="1:5" ht="19.5" customHeight="1">
      <c r="A39" s="155">
        <v>1122</v>
      </c>
      <c r="B39" s="168" t="s">
        <v>4</v>
      </c>
      <c r="C39" s="161">
        <v>62599</v>
      </c>
      <c r="D39" s="161">
        <v>71993</v>
      </c>
      <c r="E39" s="152"/>
    </row>
    <row r="40" spans="1:5" ht="19.5" customHeight="1" thickBot="1">
      <c r="A40" s="169"/>
      <c r="B40" s="170" t="s">
        <v>122</v>
      </c>
      <c r="C40" s="171">
        <v>2166090</v>
      </c>
      <c r="D40" s="171">
        <v>2053289</v>
      </c>
      <c r="E40" s="255"/>
    </row>
    <row r="41" spans="1:3" ht="13.5" customHeight="1">
      <c r="A41" s="172"/>
      <c r="B41" s="173"/>
      <c r="C41" s="173"/>
    </row>
    <row r="42" spans="1:3" ht="13.5" customHeight="1">
      <c r="A42" s="172"/>
      <c r="B42" s="173"/>
      <c r="C42" s="173"/>
    </row>
    <row r="43" spans="1:3" ht="13.5" customHeight="1">
      <c r="A43" s="172"/>
      <c r="B43" s="173"/>
      <c r="C43" s="173"/>
    </row>
    <row r="44" spans="1:3" ht="16.5">
      <c r="A44" s="174"/>
      <c r="B44" s="173"/>
      <c r="C44" s="175"/>
    </row>
    <row r="45" spans="1:3" ht="16.5">
      <c r="A45" s="174"/>
      <c r="B45" s="173"/>
      <c r="C45" s="175"/>
    </row>
    <row r="46" spans="1:3" ht="16.5">
      <c r="A46" s="174"/>
      <c r="B46" s="173"/>
      <c r="C46" s="175"/>
    </row>
    <row r="47" spans="1:3" ht="16.5">
      <c r="A47" s="174"/>
      <c r="B47" s="173"/>
      <c r="C47" s="175"/>
    </row>
    <row r="48" spans="1:3" ht="16.5">
      <c r="A48" s="174"/>
      <c r="B48" s="173"/>
      <c r="C48" s="175"/>
    </row>
    <row r="49" spans="1:3" ht="16.5">
      <c r="A49" s="174"/>
      <c r="B49" s="173"/>
      <c r="C49" s="175"/>
    </row>
    <row r="50" spans="1:3" ht="16.5">
      <c r="A50" s="174"/>
      <c r="B50" s="173"/>
      <c r="C50" s="175"/>
    </row>
    <row r="51" spans="1:3" ht="16.5">
      <c r="A51" s="174"/>
      <c r="B51" s="173"/>
      <c r="C51" s="175"/>
    </row>
    <row r="52" spans="1:3" ht="16.5">
      <c r="A52" s="174"/>
      <c r="B52" s="173"/>
      <c r="C52" s="175"/>
    </row>
    <row r="53" spans="1:3" ht="16.5">
      <c r="A53" s="174"/>
      <c r="B53" s="173"/>
      <c r="C53" s="175"/>
    </row>
    <row r="54" spans="1:3" ht="16.5">
      <c r="A54" s="174"/>
      <c r="B54" s="173"/>
      <c r="C54" s="175"/>
    </row>
    <row r="55" spans="1:2" ht="16.5">
      <c r="A55" s="172"/>
      <c r="B55" s="173"/>
    </row>
    <row r="56" spans="1:2" ht="16.5">
      <c r="A56" s="172"/>
      <c r="B56" s="173"/>
    </row>
    <row r="57" spans="1:2" ht="16.5">
      <c r="A57" s="172"/>
      <c r="B57" s="173"/>
    </row>
    <row r="58" spans="1:2" ht="16.5">
      <c r="A58" s="172"/>
      <c r="B58" s="173"/>
    </row>
    <row r="59" spans="1:2" ht="16.5">
      <c r="A59" s="172"/>
      <c r="B59" s="173"/>
    </row>
    <row r="60" spans="1:2" ht="16.5">
      <c r="A60" s="172"/>
      <c r="B60" s="173"/>
    </row>
    <row r="61" spans="1:2" ht="16.5">
      <c r="A61" s="172"/>
      <c r="B61" s="173"/>
    </row>
    <row r="62" spans="1:2" ht="16.5">
      <c r="A62" s="172"/>
      <c r="B62" s="173"/>
    </row>
    <row r="63" spans="1:2" ht="16.5">
      <c r="A63" s="172"/>
      <c r="B63" s="173"/>
    </row>
    <row r="64" spans="1:2" ht="16.5">
      <c r="A64" s="172"/>
      <c r="B64" s="173"/>
    </row>
    <row r="65" spans="1:2" ht="16.5">
      <c r="A65" s="172"/>
      <c r="B65" s="173"/>
    </row>
    <row r="66" spans="1:2" ht="16.5">
      <c r="A66" s="172"/>
      <c r="B66" s="173"/>
    </row>
    <row r="67" spans="1:2" ht="16.5">
      <c r="A67" s="172"/>
      <c r="B67" s="173"/>
    </row>
    <row r="68" spans="1:2" ht="16.5">
      <c r="A68" s="172"/>
      <c r="B68" s="173"/>
    </row>
    <row r="69" spans="1:2" ht="16.5">
      <c r="A69" s="172"/>
      <c r="B69" s="173"/>
    </row>
    <row r="70" spans="1:2" ht="16.5">
      <c r="A70" s="172"/>
      <c r="B70" s="173"/>
    </row>
    <row r="71" spans="1:2" ht="16.5">
      <c r="A71" s="172"/>
      <c r="B71" s="173"/>
    </row>
    <row r="72" spans="1:2" ht="16.5">
      <c r="A72" s="172"/>
      <c r="B72" s="173"/>
    </row>
    <row r="73" spans="1:2" ht="16.5">
      <c r="A73" s="172"/>
      <c r="B73" s="173"/>
    </row>
    <row r="74" spans="1:2" ht="16.5">
      <c r="A74" s="172"/>
      <c r="B74" s="173"/>
    </row>
    <row r="75" spans="1:2" ht="16.5">
      <c r="A75" s="172"/>
      <c r="B75" s="173"/>
    </row>
    <row r="76" spans="1:2" ht="16.5">
      <c r="A76" s="172"/>
      <c r="B76" s="173"/>
    </row>
    <row r="77" spans="1:2" ht="16.5">
      <c r="A77" s="172"/>
      <c r="B77" s="173"/>
    </row>
    <row r="78" spans="1:2" ht="16.5">
      <c r="A78" s="172"/>
      <c r="B78" s="173"/>
    </row>
    <row r="79" spans="1:2" ht="16.5">
      <c r="A79" s="172"/>
      <c r="B79" s="173"/>
    </row>
    <row r="80" spans="1:2" ht="16.5">
      <c r="A80" s="172"/>
      <c r="B80" s="173"/>
    </row>
    <row r="81" spans="1:2" ht="16.5">
      <c r="A81" s="172"/>
      <c r="B81" s="173"/>
    </row>
    <row r="82" spans="1:2" ht="16.5">
      <c r="A82" s="172"/>
      <c r="B82" s="173"/>
    </row>
    <row r="83" spans="1:2" ht="16.5">
      <c r="A83" s="172"/>
      <c r="B83" s="173"/>
    </row>
    <row r="84" spans="1:2" ht="16.5">
      <c r="A84" s="172"/>
      <c r="B84" s="173"/>
    </row>
    <row r="85" spans="1:2" ht="16.5">
      <c r="A85" s="172"/>
      <c r="B85" s="173"/>
    </row>
    <row r="86" spans="1:2" ht="16.5">
      <c r="A86" s="172"/>
      <c r="B86" s="173"/>
    </row>
    <row r="87" spans="1:2" ht="16.5">
      <c r="A87" s="172"/>
      <c r="B87" s="173"/>
    </row>
    <row r="88" spans="1:2" ht="16.5">
      <c r="A88" s="172"/>
      <c r="B88" s="173"/>
    </row>
    <row r="89" spans="1:2" ht="16.5">
      <c r="A89" s="172"/>
      <c r="B89" s="173"/>
    </row>
    <row r="90" spans="1:2" ht="16.5">
      <c r="A90" s="172"/>
      <c r="B90" s="173"/>
    </row>
    <row r="91" spans="1:2" ht="16.5">
      <c r="A91" s="172"/>
      <c r="B91" s="173"/>
    </row>
    <row r="92" spans="1:2" ht="16.5">
      <c r="A92" s="172"/>
      <c r="B92" s="173"/>
    </row>
    <row r="93" spans="1:2" ht="16.5">
      <c r="A93" s="172"/>
      <c r="B93" s="173"/>
    </row>
    <row r="94" spans="1:2" ht="16.5">
      <c r="A94" s="172"/>
      <c r="B94" s="173"/>
    </row>
    <row r="95" spans="1:2" ht="16.5">
      <c r="A95" s="172"/>
      <c r="B95" s="173"/>
    </row>
    <row r="96" spans="1:2" ht="16.5">
      <c r="A96" s="172"/>
      <c r="B96" s="173"/>
    </row>
    <row r="97" spans="1:2" ht="16.5">
      <c r="A97" s="172"/>
      <c r="B97" s="173"/>
    </row>
    <row r="98" spans="1:2" ht="16.5">
      <c r="A98" s="172"/>
      <c r="B98" s="173"/>
    </row>
    <row r="99" spans="1:2" ht="16.5">
      <c r="A99" s="172"/>
      <c r="B99" s="173"/>
    </row>
    <row r="100" spans="1:2" ht="16.5">
      <c r="A100" s="172"/>
      <c r="B100" s="173"/>
    </row>
    <row r="101" spans="1:2" ht="16.5">
      <c r="A101" s="172"/>
      <c r="B101" s="173"/>
    </row>
    <row r="102" spans="1:2" ht="16.5">
      <c r="A102" s="172"/>
      <c r="B102" s="173"/>
    </row>
    <row r="103" spans="1:2" ht="16.5">
      <c r="A103" s="172"/>
      <c r="B103" s="173"/>
    </row>
    <row r="104" spans="1:2" ht="16.5">
      <c r="A104" s="172"/>
      <c r="B104" s="173"/>
    </row>
    <row r="105" spans="1:2" ht="16.5">
      <c r="A105" s="172"/>
      <c r="B105" s="173"/>
    </row>
    <row r="106" spans="1:2" ht="16.5">
      <c r="A106" s="172"/>
      <c r="B106" s="173"/>
    </row>
    <row r="107" spans="1:2" ht="16.5">
      <c r="A107" s="172"/>
      <c r="B107" s="173"/>
    </row>
    <row r="108" spans="1:2" ht="16.5">
      <c r="A108" s="172"/>
      <c r="B108" s="173"/>
    </row>
    <row r="109" spans="1:2" ht="16.5">
      <c r="A109" s="172"/>
      <c r="B109" s="173"/>
    </row>
    <row r="110" spans="1:2" ht="16.5">
      <c r="A110" s="172"/>
      <c r="B110" s="173"/>
    </row>
    <row r="111" spans="1:2" ht="16.5">
      <c r="A111" s="172"/>
      <c r="B111" s="173"/>
    </row>
    <row r="112" spans="1:2" ht="16.5">
      <c r="A112" s="172"/>
      <c r="B112" s="173"/>
    </row>
    <row r="113" spans="1:2" ht="16.5">
      <c r="A113" s="172"/>
      <c r="B113" s="173"/>
    </row>
    <row r="114" spans="1:2" ht="16.5">
      <c r="A114" s="172"/>
      <c r="B114" s="173"/>
    </row>
    <row r="115" spans="1:2" ht="16.5">
      <c r="A115" s="172"/>
      <c r="B115" s="173"/>
    </row>
    <row r="116" spans="1:2" ht="16.5">
      <c r="A116" s="172"/>
      <c r="B116" s="173"/>
    </row>
    <row r="117" spans="1:2" ht="16.5">
      <c r="A117" s="172"/>
      <c r="B117" s="173"/>
    </row>
    <row r="118" spans="1:2" ht="16.5">
      <c r="A118" s="172"/>
      <c r="B118" s="173"/>
    </row>
    <row r="119" spans="1:2" ht="16.5">
      <c r="A119" s="172"/>
      <c r="B119" s="173"/>
    </row>
    <row r="120" spans="1:2" ht="16.5">
      <c r="A120" s="172"/>
      <c r="B120" s="173"/>
    </row>
    <row r="121" spans="1:2" ht="16.5">
      <c r="A121" s="172"/>
      <c r="B121" s="173"/>
    </row>
    <row r="122" spans="1:2" ht="16.5">
      <c r="A122" s="172"/>
      <c r="B122" s="173"/>
    </row>
    <row r="123" spans="1:2" ht="16.5">
      <c r="A123" s="172"/>
      <c r="B123" s="173"/>
    </row>
    <row r="124" spans="1:2" ht="16.5">
      <c r="A124" s="172"/>
      <c r="B124" s="173"/>
    </row>
    <row r="125" spans="1:2" ht="16.5">
      <c r="A125" s="172"/>
      <c r="B125" s="173"/>
    </row>
    <row r="126" spans="1:2" ht="16.5">
      <c r="A126" s="172"/>
      <c r="B126" s="173"/>
    </row>
    <row r="127" spans="1:2" ht="16.5">
      <c r="A127" s="172"/>
      <c r="B127" s="173"/>
    </row>
    <row r="128" spans="1:2" ht="16.5">
      <c r="A128" s="172"/>
      <c r="B128" s="173"/>
    </row>
    <row r="129" spans="1:2" ht="16.5">
      <c r="A129" s="172"/>
      <c r="B129" s="173"/>
    </row>
    <row r="130" spans="1:2" ht="16.5">
      <c r="A130" s="172"/>
      <c r="B130" s="173"/>
    </row>
    <row r="131" spans="1:2" ht="16.5">
      <c r="A131" s="172"/>
      <c r="B131" s="173"/>
    </row>
    <row r="132" spans="1:2" ht="16.5">
      <c r="A132" s="172"/>
      <c r="B132" s="173"/>
    </row>
    <row r="133" spans="1:2" ht="16.5">
      <c r="A133" s="172"/>
      <c r="B133" s="173"/>
    </row>
    <row r="134" spans="1:2" ht="16.5">
      <c r="A134" s="172"/>
      <c r="B134" s="173"/>
    </row>
    <row r="135" spans="1:2" ht="16.5">
      <c r="A135" s="172"/>
      <c r="B135" s="173"/>
    </row>
    <row r="136" spans="1:2" ht="16.5">
      <c r="A136" s="172"/>
      <c r="B136" s="173"/>
    </row>
    <row r="137" spans="1:2" ht="16.5">
      <c r="A137" s="172"/>
      <c r="B137" s="173"/>
    </row>
    <row r="138" spans="1:2" ht="16.5">
      <c r="A138" s="172"/>
      <c r="B138" s="173"/>
    </row>
    <row r="139" spans="1:2" ht="16.5">
      <c r="A139" s="172"/>
      <c r="B139" s="173"/>
    </row>
    <row r="140" spans="1:2" ht="16.5">
      <c r="A140" s="172"/>
      <c r="B140" s="173"/>
    </row>
    <row r="141" spans="1:2" ht="16.5">
      <c r="A141" s="172"/>
      <c r="B141" s="173"/>
    </row>
    <row r="142" spans="1:2" ht="16.5">
      <c r="A142" s="172"/>
      <c r="B142" s="173"/>
    </row>
    <row r="143" spans="1:2" ht="16.5">
      <c r="A143" s="172"/>
      <c r="B143" s="173"/>
    </row>
    <row r="144" spans="1:2" ht="16.5">
      <c r="A144" s="172"/>
      <c r="B144" s="173"/>
    </row>
    <row r="145" spans="1:2" ht="16.5">
      <c r="A145" s="172"/>
      <c r="B145" s="173"/>
    </row>
    <row r="146" spans="1:2" ht="16.5">
      <c r="A146" s="172"/>
      <c r="B146" s="173"/>
    </row>
    <row r="147" spans="1:2" ht="16.5">
      <c r="A147" s="172"/>
      <c r="B147" s="173"/>
    </row>
    <row r="148" spans="1:2" ht="16.5">
      <c r="A148" s="172"/>
      <c r="B148" s="173"/>
    </row>
    <row r="149" spans="1:2" ht="16.5">
      <c r="A149" s="172"/>
      <c r="B149" s="173"/>
    </row>
    <row r="150" spans="1:2" ht="16.5">
      <c r="A150" s="172"/>
      <c r="B150" s="173"/>
    </row>
    <row r="151" spans="1:2" ht="16.5">
      <c r="A151" s="172"/>
      <c r="B151" s="173"/>
    </row>
    <row r="152" spans="1:2" ht="16.5">
      <c r="A152" s="172"/>
      <c r="B152" s="173"/>
    </row>
    <row r="153" spans="1:2" ht="16.5">
      <c r="A153" s="172"/>
      <c r="B153" s="173"/>
    </row>
    <row r="154" spans="1:2" ht="16.5">
      <c r="A154" s="172"/>
      <c r="B154" s="173"/>
    </row>
    <row r="155" spans="1:2" ht="16.5">
      <c r="A155" s="172"/>
      <c r="B155" s="173"/>
    </row>
    <row r="156" spans="1:2" ht="16.5">
      <c r="A156" s="172"/>
      <c r="B156" s="173"/>
    </row>
    <row r="157" spans="1:2" ht="16.5">
      <c r="A157" s="172"/>
      <c r="B157" s="173"/>
    </row>
    <row r="158" spans="1:2" ht="16.5">
      <c r="A158" s="172"/>
      <c r="B158" s="173"/>
    </row>
    <row r="159" spans="1:2" ht="16.5">
      <c r="A159" s="172"/>
      <c r="B159" s="173"/>
    </row>
    <row r="160" spans="1:2" ht="16.5">
      <c r="A160" s="172"/>
      <c r="B160" s="173"/>
    </row>
    <row r="161" spans="1:2" ht="16.5">
      <c r="A161" s="172"/>
      <c r="B161" s="173"/>
    </row>
    <row r="162" spans="1:2" ht="16.5">
      <c r="A162" s="172"/>
      <c r="B162" s="173"/>
    </row>
    <row r="163" spans="1:2" ht="16.5">
      <c r="A163" s="172"/>
      <c r="B163" s="173"/>
    </row>
    <row r="164" spans="1:2" ht="16.5">
      <c r="A164" s="172"/>
      <c r="B164" s="173"/>
    </row>
    <row r="165" spans="1:2" ht="16.5">
      <c r="A165" s="172"/>
      <c r="B165" s="173"/>
    </row>
    <row r="166" spans="1:2" ht="16.5">
      <c r="A166" s="172"/>
      <c r="B166" s="173"/>
    </row>
    <row r="167" spans="1:2" ht="16.5">
      <c r="A167" s="172"/>
      <c r="B167" s="173"/>
    </row>
    <row r="168" spans="1:2" ht="16.5">
      <c r="A168" s="172"/>
      <c r="B168" s="173"/>
    </row>
    <row r="169" spans="1:2" ht="16.5">
      <c r="A169" s="172"/>
      <c r="B169" s="173"/>
    </row>
    <row r="170" spans="1:2" ht="16.5">
      <c r="A170" s="172"/>
      <c r="B170" s="173"/>
    </row>
    <row r="171" spans="1:2" ht="16.5">
      <c r="A171" s="172"/>
      <c r="B171" s="173"/>
    </row>
    <row r="172" spans="1:2" ht="16.5">
      <c r="A172" s="172"/>
      <c r="B172" s="173"/>
    </row>
    <row r="173" spans="1:2" ht="16.5">
      <c r="A173" s="172"/>
      <c r="B173" s="173"/>
    </row>
    <row r="174" spans="1:2" ht="16.5">
      <c r="A174" s="172"/>
      <c r="B174" s="173"/>
    </row>
    <row r="175" spans="1:2" ht="16.5">
      <c r="A175" s="172"/>
      <c r="B175" s="173"/>
    </row>
    <row r="176" spans="1:2" ht="16.5">
      <c r="A176" s="172"/>
      <c r="B176" s="173"/>
    </row>
    <row r="177" spans="1:2" ht="16.5">
      <c r="A177" s="172"/>
      <c r="B177" s="173"/>
    </row>
    <row r="178" spans="1:2" ht="16.5">
      <c r="A178" s="172"/>
      <c r="B178" s="173"/>
    </row>
    <row r="179" spans="1:2" ht="16.5">
      <c r="A179" s="172"/>
      <c r="B179" s="173"/>
    </row>
    <row r="180" spans="1:2" ht="16.5">
      <c r="A180" s="172"/>
      <c r="B180" s="173"/>
    </row>
    <row r="181" spans="1:2" ht="16.5">
      <c r="A181" s="172"/>
      <c r="B181" s="173"/>
    </row>
    <row r="182" spans="1:2" ht="16.5">
      <c r="A182" s="172"/>
      <c r="B182" s="173"/>
    </row>
    <row r="183" spans="1:2" ht="16.5">
      <c r="A183" s="172"/>
      <c r="B183" s="173"/>
    </row>
    <row r="184" spans="1:2" ht="16.5">
      <c r="A184" s="172"/>
      <c r="B184" s="173"/>
    </row>
    <row r="185" spans="1:2" ht="16.5">
      <c r="A185" s="172"/>
      <c r="B185" s="173"/>
    </row>
    <row r="186" spans="1:2" ht="16.5">
      <c r="A186" s="172"/>
      <c r="B186" s="173"/>
    </row>
    <row r="187" spans="1:2" ht="16.5">
      <c r="A187" s="172"/>
      <c r="B187" s="173"/>
    </row>
    <row r="188" spans="1:2" ht="16.5">
      <c r="A188" s="172"/>
      <c r="B188" s="173"/>
    </row>
    <row r="189" spans="1:2" ht="16.5">
      <c r="A189" s="172"/>
      <c r="B189" s="173"/>
    </row>
    <row r="190" spans="1:2" ht="16.5">
      <c r="A190" s="172"/>
      <c r="B190" s="173"/>
    </row>
    <row r="191" spans="1:2" ht="16.5">
      <c r="A191" s="172"/>
      <c r="B191" s="173"/>
    </row>
    <row r="192" spans="1:2" ht="16.5">
      <c r="A192" s="172"/>
      <c r="B192" s="173"/>
    </row>
    <row r="193" spans="1:2" ht="16.5">
      <c r="A193" s="172"/>
      <c r="B193" s="173"/>
    </row>
    <row r="194" spans="1:2" ht="16.5">
      <c r="A194" s="172"/>
      <c r="B194" s="173"/>
    </row>
    <row r="195" spans="1:2" ht="16.5">
      <c r="A195" s="172"/>
      <c r="B195" s="173"/>
    </row>
    <row r="196" spans="1:2" ht="16.5">
      <c r="A196" s="172"/>
      <c r="B196" s="173"/>
    </row>
    <row r="197" spans="1:2" ht="16.5">
      <c r="A197" s="172"/>
      <c r="B197" s="173"/>
    </row>
    <row r="198" spans="1:2" ht="16.5">
      <c r="A198" s="172"/>
      <c r="B198" s="173"/>
    </row>
    <row r="199" spans="1:2" ht="16.5">
      <c r="A199" s="172"/>
      <c r="B199" s="173"/>
    </row>
    <row r="200" spans="1:2" ht="16.5">
      <c r="A200" s="172"/>
      <c r="B200" s="173"/>
    </row>
    <row r="201" spans="1:2" ht="16.5">
      <c r="A201" s="172"/>
      <c r="B201" s="173"/>
    </row>
    <row r="202" spans="1:2" ht="16.5">
      <c r="A202" s="172"/>
      <c r="B202" s="173"/>
    </row>
    <row r="203" spans="1:2" ht="16.5">
      <c r="A203" s="172"/>
      <c r="B203" s="173"/>
    </row>
    <row r="204" spans="1:2" ht="16.5">
      <c r="A204" s="172"/>
      <c r="B204" s="173"/>
    </row>
    <row r="205" spans="1:2" ht="16.5">
      <c r="A205" s="172"/>
      <c r="B205" s="173"/>
    </row>
    <row r="206" spans="1:2" ht="16.5">
      <c r="A206" s="172"/>
      <c r="B206" s="173"/>
    </row>
    <row r="207" spans="1:2" ht="16.5">
      <c r="A207" s="172"/>
      <c r="B207" s="173"/>
    </row>
    <row r="208" spans="1:2" ht="16.5">
      <c r="A208" s="172"/>
      <c r="B208" s="173"/>
    </row>
    <row r="209" spans="1:2" ht="16.5">
      <c r="A209" s="172"/>
      <c r="B209" s="173"/>
    </row>
    <row r="210" spans="1:2" ht="16.5">
      <c r="A210" s="172"/>
      <c r="B210" s="173"/>
    </row>
    <row r="211" spans="1:2" ht="16.5">
      <c r="A211" s="172"/>
      <c r="B211" s="173"/>
    </row>
    <row r="212" spans="1:2" ht="16.5">
      <c r="A212" s="172"/>
      <c r="B212" s="173"/>
    </row>
    <row r="213" spans="1:2" ht="16.5">
      <c r="A213" s="172"/>
      <c r="B213" s="173"/>
    </row>
    <row r="214" spans="1:2" ht="16.5">
      <c r="A214" s="172"/>
      <c r="B214" s="173"/>
    </row>
    <row r="215" spans="1:2" ht="16.5">
      <c r="A215" s="172"/>
      <c r="B215" s="173"/>
    </row>
    <row r="216" spans="1:2" ht="16.5">
      <c r="A216" s="172"/>
      <c r="B216" s="173"/>
    </row>
    <row r="217" spans="1:2" ht="16.5">
      <c r="A217" s="172"/>
      <c r="B217" s="173"/>
    </row>
    <row r="218" spans="1:2" ht="16.5">
      <c r="A218" s="172"/>
      <c r="B218" s="173"/>
    </row>
    <row r="219" spans="1:2" ht="16.5">
      <c r="A219" s="172"/>
      <c r="B219" s="173"/>
    </row>
    <row r="220" spans="1:2" ht="16.5">
      <c r="A220" s="172"/>
      <c r="B220" s="173"/>
    </row>
    <row r="221" spans="1:2" ht="16.5">
      <c r="A221" s="172"/>
      <c r="B221" s="173"/>
    </row>
    <row r="222" spans="1:2" ht="16.5">
      <c r="A222" s="172"/>
      <c r="B222" s="173"/>
    </row>
    <row r="223" spans="1:2" ht="16.5">
      <c r="A223" s="172"/>
      <c r="B223" s="173"/>
    </row>
    <row r="224" spans="1:2" ht="16.5">
      <c r="A224" s="172"/>
      <c r="B224" s="173"/>
    </row>
    <row r="225" spans="1:2" ht="16.5">
      <c r="A225" s="172"/>
      <c r="B225" s="173"/>
    </row>
    <row r="226" spans="1:2" ht="16.5">
      <c r="A226" s="172"/>
      <c r="B226" s="173"/>
    </row>
    <row r="227" spans="1:2" ht="16.5">
      <c r="A227" s="172"/>
      <c r="B227" s="173"/>
    </row>
    <row r="228" spans="1:2" ht="16.5">
      <c r="A228" s="172"/>
      <c r="B228" s="173"/>
    </row>
    <row r="229" spans="1:2" ht="16.5">
      <c r="A229" s="172"/>
      <c r="B229" s="173"/>
    </row>
    <row r="230" spans="1:2" ht="16.5">
      <c r="A230" s="172"/>
      <c r="B230" s="173"/>
    </row>
    <row r="231" spans="1:2" ht="16.5">
      <c r="A231" s="172"/>
      <c r="B231" s="173"/>
    </row>
    <row r="232" spans="1:2" ht="16.5">
      <c r="A232" s="172"/>
      <c r="B232" s="173"/>
    </row>
    <row r="233" spans="1:2" ht="16.5">
      <c r="A233" s="172"/>
      <c r="B233" s="173"/>
    </row>
    <row r="234" spans="1:2" ht="16.5">
      <c r="A234" s="172"/>
      <c r="B234" s="173"/>
    </row>
    <row r="235" spans="1:2" ht="16.5">
      <c r="A235" s="172"/>
      <c r="B235" s="173"/>
    </row>
    <row r="236" spans="1:2" ht="16.5">
      <c r="A236" s="172"/>
      <c r="B236" s="173"/>
    </row>
    <row r="237" spans="1:2" ht="16.5">
      <c r="A237" s="172"/>
      <c r="B237" s="173"/>
    </row>
    <row r="238" spans="1:2" ht="16.5">
      <c r="A238" s="172"/>
      <c r="B238" s="173"/>
    </row>
    <row r="239" spans="1:2" ht="16.5">
      <c r="A239" s="172"/>
      <c r="B239" s="173"/>
    </row>
    <row r="240" spans="1:2" ht="16.5">
      <c r="A240" s="172"/>
      <c r="B240" s="173"/>
    </row>
    <row r="241" spans="1:2" ht="16.5">
      <c r="A241" s="172"/>
      <c r="B241" s="173"/>
    </row>
    <row r="242" spans="1:2" ht="16.5">
      <c r="A242" s="172"/>
      <c r="B242" s="173"/>
    </row>
    <row r="243" spans="1:2" ht="16.5">
      <c r="A243" s="172"/>
      <c r="B243" s="173"/>
    </row>
    <row r="244" spans="1:2" ht="16.5">
      <c r="A244" s="172"/>
      <c r="B244" s="173"/>
    </row>
    <row r="245" spans="1:2" ht="16.5">
      <c r="A245" s="172"/>
      <c r="B245" s="173"/>
    </row>
    <row r="246" spans="1:2" ht="16.5">
      <c r="A246" s="172"/>
      <c r="B246" s="173"/>
    </row>
    <row r="247" spans="1:2" ht="16.5">
      <c r="A247" s="172"/>
      <c r="B247" s="173"/>
    </row>
    <row r="248" spans="1:2" ht="16.5">
      <c r="A248" s="172"/>
      <c r="B248" s="173"/>
    </row>
    <row r="249" spans="1:2" ht="16.5">
      <c r="A249" s="172"/>
      <c r="B249" s="173"/>
    </row>
    <row r="250" spans="1:2" ht="16.5">
      <c r="A250" s="172"/>
      <c r="B250" s="173"/>
    </row>
    <row r="251" spans="1:2" ht="16.5">
      <c r="A251" s="172"/>
      <c r="B251" s="173"/>
    </row>
    <row r="252" spans="1:2" ht="16.5">
      <c r="A252" s="172"/>
      <c r="B252" s="173"/>
    </row>
    <row r="253" spans="1:2" ht="16.5">
      <c r="A253" s="172"/>
      <c r="B253" s="173"/>
    </row>
    <row r="254" spans="1:2" ht="16.5">
      <c r="A254" s="172"/>
      <c r="B254" s="173"/>
    </row>
    <row r="255" spans="1:2" ht="16.5">
      <c r="A255" s="172"/>
      <c r="B255" s="173"/>
    </row>
    <row r="256" spans="1:2" ht="16.5">
      <c r="A256" s="172"/>
      <c r="B256" s="173"/>
    </row>
    <row r="257" spans="1:2" ht="16.5">
      <c r="A257" s="172"/>
      <c r="B257" s="173"/>
    </row>
    <row r="258" spans="1:2" ht="16.5">
      <c r="A258" s="172"/>
      <c r="B258" s="173"/>
    </row>
    <row r="259" spans="1:2" ht="16.5">
      <c r="A259" s="172"/>
      <c r="B259" s="173"/>
    </row>
    <row r="260" spans="1:2" ht="16.5">
      <c r="A260" s="172"/>
      <c r="B260" s="173"/>
    </row>
    <row r="261" spans="1:2" ht="16.5">
      <c r="A261" s="172"/>
      <c r="B261" s="173"/>
    </row>
    <row r="262" spans="1:2" ht="16.5">
      <c r="A262" s="172"/>
      <c r="B262" s="173"/>
    </row>
    <row r="263" spans="1:2" ht="16.5">
      <c r="A263" s="172"/>
      <c r="B263" s="173"/>
    </row>
    <row r="264" spans="1:2" ht="16.5">
      <c r="A264" s="172"/>
      <c r="B264" s="173"/>
    </row>
    <row r="265" spans="1:2" ht="16.5">
      <c r="A265" s="172"/>
      <c r="B265" s="173"/>
    </row>
    <row r="266" spans="1:2" ht="16.5">
      <c r="A266" s="172"/>
      <c r="B266" s="173"/>
    </row>
    <row r="267" spans="1:2" ht="16.5">
      <c r="A267" s="172"/>
      <c r="B267" s="173"/>
    </row>
    <row r="268" spans="1:2" ht="16.5">
      <c r="A268" s="172"/>
      <c r="B268" s="173"/>
    </row>
    <row r="269" spans="1:2" ht="16.5">
      <c r="A269" s="172"/>
      <c r="B269" s="173"/>
    </row>
    <row r="270" spans="1:2" ht="16.5">
      <c r="A270" s="172"/>
      <c r="B270" s="173"/>
    </row>
    <row r="271" spans="1:2" ht="16.5">
      <c r="A271" s="172"/>
      <c r="B271" s="173"/>
    </row>
    <row r="272" spans="1:2" ht="16.5">
      <c r="A272" s="172"/>
      <c r="B272" s="173"/>
    </row>
    <row r="273" spans="1:2" ht="16.5">
      <c r="A273" s="172"/>
      <c r="B273" s="173"/>
    </row>
    <row r="274" spans="1:2" ht="16.5">
      <c r="A274" s="172"/>
      <c r="B274" s="173"/>
    </row>
    <row r="275" spans="1:2" ht="16.5">
      <c r="A275" s="172"/>
      <c r="B275" s="173"/>
    </row>
    <row r="276" spans="1:2" ht="16.5">
      <c r="A276" s="172"/>
      <c r="B276" s="173"/>
    </row>
    <row r="277" spans="1:2" ht="16.5">
      <c r="A277" s="172"/>
      <c r="B277" s="173"/>
    </row>
    <row r="278" spans="1:2" ht="16.5">
      <c r="A278" s="172"/>
      <c r="B278" s="173"/>
    </row>
    <row r="279" spans="1:2" ht="16.5">
      <c r="A279" s="172"/>
      <c r="B279" s="173"/>
    </row>
    <row r="280" spans="1:2" ht="16.5">
      <c r="A280" s="172"/>
      <c r="B280" s="173"/>
    </row>
    <row r="281" spans="1:2" ht="16.5">
      <c r="A281" s="172"/>
      <c r="B281" s="173"/>
    </row>
    <row r="282" spans="1:2" ht="16.5">
      <c r="A282" s="172"/>
      <c r="B282" s="173"/>
    </row>
    <row r="283" spans="1:2" ht="16.5">
      <c r="A283" s="172"/>
      <c r="B283" s="173"/>
    </row>
    <row r="284" spans="1:2" ht="16.5">
      <c r="A284" s="172"/>
      <c r="B284" s="173"/>
    </row>
    <row r="285" spans="1:2" ht="16.5">
      <c r="A285" s="172"/>
      <c r="B285" s="173"/>
    </row>
    <row r="286" spans="1:2" ht="16.5">
      <c r="A286" s="172"/>
      <c r="B286" s="173"/>
    </row>
    <row r="287" spans="1:2" ht="16.5">
      <c r="A287" s="172"/>
      <c r="B287" s="173"/>
    </row>
    <row r="288" spans="1:2" ht="16.5">
      <c r="A288" s="172"/>
      <c r="B288" s="173"/>
    </row>
    <row r="289" spans="1:2" ht="16.5">
      <c r="A289" s="172"/>
      <c r="B289" s="173"/>
    </row>
    <row r="290" spans="1:2" ht="16.5">
      <c r="A290" s="172"/>
      <c r="B290" s="173"/>
    </row>
    <row r="291" spans="1:2" ht="16.5">
      <c r="A291" s="172"/>
      <c r="B291" s="173"/>
    </row>
    <row r="292" spans="1:2" ht="16.5">
      <c r="A292" s="172"/>
      <c r="B292" s="173"/>
    </row>
    <row r="293" spans="1:2" ht="16.5">
      <c r="A293" s="172"/>
      <c r="B293" s="173"/>
    </row>
    <row r="294" spans="1:2" ht="16.5">
      <c r="A294" s="172"/>
      <c r="B294" s="173"/>
    </row>
    <row r="295" spans="1:2" ht="16.5">
      <c r="A295" s="172"/>
      <c r="B295" s="173"/>
    </row>
    <row r="296" spans="1:2" ht="16.5">
      <c r="A296" s="172"/>
      <c r="B296" s="173"/>
    </row>
    <row r="297" spans="1:2" ht="16.5">
      <c r="A297" s="172"/>
      <c r="B297" s="173"/>
    </row>
    <row r="298" spans="1:2" ht="16.5">
      <c r="A298" s="172"/>
      <c r="B298" s="173"/>
    </row>
    <row r="299" spans="1:2" ht="16.5">
      <c r="A299" s="172"/>
      <c r="B299" s="173"/>
    </row>
    <row r="300" spans="1:2" ht="16.5">
      <c r="A300" s="172"/>
      <c r="B300" s="173"/>
    </row>
    <row r="301" spans="1:2" ht="16.5">
      <c r="A301" s="172"/>
      <c r="B301" s="173"/>
    </row>
    <row r="302" spans="1:2" ht="16.5">
      <c r="A302" s="172"/>
      <c r="B302" s="173"/>
    </row>
    <row r="303" spans="1:2" ht="16.5">
      <c r="A303" s="172"/>
      <c r="B303" s="173"/>
    </row>
    <row r="304" spans="1:2" ht="16.5">
      <c r="A304" s="172"/>
      <c r="B304" s="173"/>
    </row>
    <row r="305" spans="1:2" ht="16.5">
      <c r="A305" s="172"/>
      <c r="B305" s="173"/>
    </row>
    <row r="306" spans="1:2" ht="16.5">
      <c r="A306" s="172"/>
      <c r="B306" s="173"/>
    </row>
    <row r="307" spans="1:2" ht="16.5">
      <c r="A307" s="172"/>
      <c r="B307" s="173"/>
    </row>
    <row r="308" spans="1:2" ht="16.5">
      <c r="A308" s="172"/>
      <c r="B308" s="173"/>
    </row>
    <row r="309" spans="1:2" ht="16.5">
      <c r="A309" s="172"/>
      <c r="B309" s="173"/>
    </row>
    <row r="310" spans="1:2" ht="16.5">
      <c r="A310" s="172"/>
      <c r="B310" s="173"/>
    </row>
    <row r="311" spans="1:2" ht="16.5">
      <c r="A311" s="172"/>
      <c r="B311" s="173"/>
    </row>
    <row r="312" spans="1:2" ht="16.5">
      <c r="A312" s="172"/>
      <c r="B312" s="173"/>
    </row>
    <row r="313" spans="1:2" ht="16.5">
      <c r="A313" s="172"/>
      <c r="B313" s="173"/>
    </row>
    <row r="314" spans="1:2" ht="16.5">
      <c r="A314" s="172"/>
      <c r="B314" s="173"/>
    </row>
    <row r="315" spans="1:2" ht="16.5">
      <c r="A315" s="172"/>
      <c r="B315" s="173"/>
    </row>
    <row r="316" spans="1:2" ht="16.5">
      <c r="A316" s="172"/>
      <c r="B316" s="173"/>
    </row>
    <row r="317" spans="1:2" ht="16.5">
      <c r="A317" s="172"/>
      <c r="B317" s="173"/>
    </row>
    <row r="318" spans="1:2" ht="16.5">
      <c r="A318" s="172"/>
      <c r="B318" s="173"/>
    </row>
    <row r="319" spans="1:2" ht="16.5">
      <c r="A319" s="172"/>
      <c r="B319" s="173"/>
    </row>
    <row r="320" spans="1:2" ht="16.5">
      <c r="A320" s="172"/>
      <c r="B320" s="173"/>
    </row>
    <row r="321" spans="1:2" ht="16.5">
      <c r="A321" s="172"/>
      <c r="B321" s="173"/>
    </row>
    <row r="322" spans="1:2" ht="16.5">
      <c r="A322" s="172"/>
      <c r="B322" s="173"/>
    </row>
    <row r="323" spans="1:2" ht="16.5">
      <c r="A323" s="172"/>
      <c r="B323" s="173"/>
    </row>
    <row r="324" spans="1:2" ht="16.5">
      <c r="A324" s="172"/>
      <c r="B324" s="173"/>
    </row>
    <row r="325" spans="1:2" ht="16.5">
      <c r="A325" s="172"/>
      <c r="B325" s="173"/>
    </row>
    <row r="326" spans="1:2" ht="16.5">
      <c r="A326" s="172"/>
      <c r="B326" s="173"/>
    </row>
    <row r="327" spans="1:2" ht="16.5">
      <c r="A327" s="172"/>
      <c r="B327" s="173"/>
    </row>
    <row r="328" spans="1:2" ht="16.5">
      <c r="A328" s="172"/>
      <c r="B328" s="173"/>
    </row>
    <row r="329" spans="1:2" ht="16.5">
      <c r="A329" s="172"/>
      <c r="B329" s="173"/>
    </row>
    <row r="330" spans="1:2" ht="16.5">
      <c r="A330" s="172"/>
      <c r="B330" s="173"/>
    </row>
    <row r="331" spans="1:2" ht="16.5">
      <c r="A331" s="172"/>
      <c r="B331" s="173"/>
    </row>
    <row r="332" spans="1:2" ht="16.5">
      <c r="A332" s="172"/>
      <c r="B332" s="173"/>
    </row>
    <row r="333" spans="1:2" ht="16.5">
      <c r="A333" s="172"/>
      <c r="B333" s="173"/>
    </row>
    <row r="334" spans="1:2" ht="16.5">
      <c r="A334" s="172"/>
      <c r="B334" s="173"/>
    </row>
    <row r="335" spans="1:2" ht="16.5">
      <c r="A335" s="172"/>
      <c r="B335" s="173"/>
    </row>
    <row r="336" spans="1:2" ht="16.5">
      <c r="A336" s="172"/>
      <c r="B336" s="173"/>
    </row>
    <row r="337" spans="1:2" ht="16.5">
      <c r="A337" s="172"/>
      <c r="B337" s="173"/>
    </row>
    <row r="338" spans="1:2" ht="16.5">
      <c r="A338" s="172"/>
      <c r="B338" s="173"/>
    </row>
    <row r="339" spans="1:2" ht="16.5">
      <c r="A339" s="172"/>
      <c r="B339" s="173"/>
    </row>
    <row r="340" spans="1:2" ht="16.5">
      <c r="A340" s="172"/>
      <c r="B340" s="173"/>
    </row>
    <row r="341" spans="1:2" ht="16.5">
      <c r="A341" s="172"/>
      <c r="B341" s="173"/>
    </row>
    <row r="342" spans="1:2" ht="16.5">
      <c r="A342" s="172"/>
      <c r="B342" s="173"/>
    </row>
    <row r="343" spans="1:2" ht="16.5">
      <c r="A343" s="172"/>
      <c r="B343" s="173"/>
    </row>
    <row r="344" spans="1:2" ht="16.5">
      <c r="A344" s="172"/>
      <c r="B344" s="173"/>
    </row>
    <row r="345" spans="1:2" ht="16.5">
      <c r="A345" s="172"/>
      <c r="B345" s="173"/>
    </row>
    <row r="346" spans="1:2" ht="16.5">
      <c r="A346" s="172"/>
      <c r="B346" s="173"/>
    </row>
    <row r="347" spans="1:2" ht="16.5">
      <c r="A347" s="172"/>
      <c r="B347" s="173"/>
    </row>
    <row r="348" spans="1:2" ht="16.5">
      <c r="A348" s="172"/>
      <c r="B348" s="173"/>
    </row>
    <row r="349" spans="1:2" ht="16.5">
      <c r="A349" s="172"/>
      <c r="B349" s="173"/>
    </row>
    <row r="350" spans="1:2" ht="16.5">
      <c r="A350" s="172"/>
      <c r="B350" s="173"/>
    </row>
    <row r="351" spans="1:2" ht="16.5">
      <c r="A351" s="172"/>
      <c r="B351" s="173"/>
    </row>
    <row r="352" spans="1:2" ht="16.5">
      <c r="A352" s="172"/>
      <c r="B352" s="173"/>
    </row>
    <row r="353" spans="1:2" ht="16.5">
      <c r="A353" s="172"/>
      <c r="B353" s="173"/>
    </row>
    <row r="354" spans="1:2" ht="16.5">
      <c r="A354" s="172"/>
      <c r="B354" s="173"/>
    </row>
    <row r="355" spans="1:2" ht="16.5">
      <c r="A355" s="172"/>
      <c r="B355" s="173"/>
    </row>
    <row r="356" spans="1:2" ht="16.5">
      <c r="A356" s="172"/>
      <c r="B356" s="173"/>
    </row>
    <row r="357" spans="1:2" ht="16.5">
      <c r="A357" s="172"/>
      <c r="B357" s="173"/>
    </row>
    <row r="358" spans="1:2" ht="16.5">
      <c r="A358" s="172"/>
      <c r="B358" s="173"/>
    </row>
    <row r="359" spans="1:2" ht="16.5">
      <c r="A359" s="172"/>
      <c r="B359" s="173"/>
    </row>
    <row r="360" spans="1:2" ht="16.5">
      <c r="A360" s="172"/>
      <c r="B360" s="173"/>
    </row>
    <row r="361" spans="1:2" ht="16.5">
      <c r="A361" s="172"/>
      <c r="B361" s="173"/>
    </row>
    <row r="362" spans="1:2" ht="16.5">
      <c r="A362" s="172"/>
      <c r="B362" s="173"/>
    </row>
    <row r="363" spans="1:2" ht="16.5">
      <c r="A363" s="172"/>
      <c r="B363" s="173"/>
    </row>
    <row r="364" spans="1:2" ht="16.5">
      <c r="A364" s="172"/>
      <c r="B364" s="173"/>
    </row>
    <row r="365" spans="1:2" ht="16.5">
      <c r="A365" s="172"/>
      <c r="B365" s="173"/>
    </row>
    <row r="366" spans="1:2" ht="16.5">
      <c r="A366" s="172"/>
      <c r="B366" s="173"/>
    </row>
    <row r="367" spans="1:2" ht="16.5">
      <c r="A367" s="172"/>
      <c r="B367" s="173"/>
    </row>
    <row r="368" spans="1:2" ht="16.5">
      <c r="A368" s="172"/>
      <c r="B368" s="173"/>
    </row>
    <row r="369" spans="1:2" ht="16.5">
      <c r="A369" s="172"/>
      <c r="B369" s="173"/>
    </row>
    <row r="370" spans="1:2" ht="16.5">
      <c r="A370" s="172"/>
      <c r="B370" s="173"/>
    </row>
    <row r="371" spans="1:2" ht="16.5">
      <c r="A371" s="172"/>
      <c r="B371" s="173"/>
    </row>
    <row r="372" spans="1:2" ht="16.5">
      <c r="A372" s="172"/>
      <c r="B372" s="173"/>
    </row>
    <row r="373" spans="1:2" ht="16.5">
      <c r="A373" s="172"/>
      <c r="B373" s="173"/>
    </row>
    <row r="374" spans="1:2" ht="16.5">
      <c r="A374" s="172"/>
      <c r="B374" s="173"/>
    </row>
    <row r="375" spans="1:2" ht="16.5">
      <c r="A375" s="172"/>
      <c r="B375" s="173"/>
    </row>
    <row r="376" spans="1:2" ht="16.5">
      <c r="A376" s="172"/>
      <c r="B376" s="173"/>
    </row>
    <row r="377" spans="1:2" ht="16.5">
      <c r="A377" s="172"/>
      <c r="B377" s="173"/>
    </row>
    <row r="378" spans="1:2" ht="16.5">
      <c r="A378" s="172"/>
      <c r="B378" s="173"/>
    </row>
    <row r="379" spans="1:2" ht="16.5">
      <c r="A379" s="172"/>
      <c r="B379" s="173"/>
    </row>
    <row r="380" spans="1:2" ht="16.5">
      <c r="A380" s="172"/>
      <c r="B380" s="173"/>
    </row>
    <row r="381" spans="1:2" ht="16.5">
      <c r="A381" s="172"/>
      <c r="B381" s="173"/>
    </row>
    <row r="382" spans="1:2" ht="16.5">
      <c r="A382" s="172"/>
      <c r="B382" s="173"/>
    </row>
    <row r="383" spans="1:2" ht="16.5">
      <c r="A383" s="172"/>
      <c r="B383" s="173"/>
    </row>
    <row r="384" spans="1:2" ht="16.5">
      <c r="A384" s="172"/>
      <c r="B384" s="173"/>
    </row>
    <row r="385" spans="1:2" ht="16.5">
      <c r="A385" s="172"/>
      <c r="B385" s="173"/>
    </row>
    <row r="386" spans="1:2" ht="16.5">
      <c r="A386" s="172"/>
      <c r="B386" s="173"/>
    </row>
    <row r="387" spans="1:2" ht="16.5">
      <c r="A387" s="172"/>
      <c r="B387" s="173"/>
    </row>
    <row r="388" spans="1:2" ht="16.5">
      <c r="A388" s="172"/>
      <c r="B388" s="173"/>
    </row>
    <row r="389" spans="1:2" ht="16.5">
      <c r="A389" s="172"/>
      <c r="B389" s="173"/>
    </row>
    <row r="390" spans="1:2" ht="16.5">
      <c r="A390" s="172"/>
      <c r="B390" s="173"/>
    </row>
    <row r="391" spans="1:2" ht="16.5">
      <c r="A391" s="172"/>
      <c r="B391" s="173"/>
    </row>
    <row r="392" spans="1:2" ht="16.5">
      <c r="A392" s="172"/>
      <c r="B392" s="173"/>
    </row>
    <row r="393" spans="1:2" ht="16.5">
      <c r="A393" s="172"/>
      <c r="B393" s="173"/>
    </row>
    <row r="394" spans="1:2" ht="16.5">
      <c r="A394" s="172"/>
      <c r="B394" s="173"/>
    </row>
    <row r="395" spans="1:2" ht="16.5">
      <c r="A395" s="172"/>
      <c r="B395" s="173"/>
    </row>
    <row r="396" spans="1:2" ht="16.5">
      <c r="A396" s="172"/>
      <c r="B396" s="173"/>
    </row>
    <row r="397" spans="1:2" ht="16.5">
      <c r="A397" s="172"/>
      <c r="B397" s="173"/>
    </row>
    <row r="398" spans="1:2" ht="16.5">
      <c r="A398" s="172"/>
      <c r="B398" s="173"/>
    </row>
    <row r="399" spans="1:2" ht="16.5">
      <c r="A399" s="172"/>
      <c r="B399" s="173"/>
    </row>
    <row r="400" spans="1:2" ht="16.5">
      <c r="A400" s="172"/>
      <c r="B400" s="173"/>
    </row>
    <row r="401" spans="1:2" ht="16.5">
      <c r="A401" s="172"/>
      <c r="B401" s="173"/>
    </row>
    <row r="402" spans="1:2" ht="16.5">
      <c r="A402" s="172"/>
      <c r="B402" s="173"/>
    </row>
    <row r="403" spans="1:2" ht="16.5">
      <c r="A403" s="172"/>
      <c r="B403" s="173"/>
    </row>
    <row r="404" spans="1:2" ht="16.5">
      <c r="A404" s="172"/>
      <c r="B404" s="173"/>
    </row>
    <row r="405" spans="1:2" ht="16.5">
      <c r="A405" s="172"/>
      <c r="B405" s="173"/>
    </row>
    <row r="406" spans="1:2" ht="16.5">
      <c r="A406" s="172"/>
      <c r="B406" s="173"/>
    </row>
    <row r="407" spans="1:2" ht="16.5">
      <c r="A407" s="172"/>
      <c r="B407" s="173"/>
    </row>
    <row r="408" spans="1:2" ht="16.5">
      <c r="A408" s="172"/>
      <c r="B408" s="173"/>
    </row>
    <row r="409" spans="1:2" ht="16.5">
      <c r="A409" s="172"/>
      <c r="B409" s="173"/>
    </row>
    <row r="410" spans="1:2" ht="16.5">
      <c r="A410" s="172"/>
      <c r="B410" s="173"/>
    </row>
    <row r="411" spans="1:2" ht="16.5">
      <c r="A411" s="172"/>
      <c r="B411" s="173"/>
    </row>
    <row r="412" spans="1:2" ht="16.5">
      <c r="A412" s="172"/>
      <c r="B412" s="173"/>
    </row>
    <row r="413" spans="1:2" ht="16.5">
      <c r="A413" s="172"/>
      <c r="B413" s="173"/>
    </row>
    <row r="414" spans="1:2" ht="16.5">
      <c r="A414" s="172"/>
      <c r="B414" s="173"/>
    </row>
    <row r="415" spans="1:2" ht="16.5">
      <c r="A415" s="172"/>
      <c r="B415" s="173"/>
    </row>
    <row r="416" spans="1:2" ht="16.5">
      <c r="A416" s="172"/>
      <c r="B416" s="173"/>
    </row>
    <row r="417" spans="1:2" ht="16.5">
      <c r="A417" s="172"/>
      <c r="B417" s="173"/>
    </row>
    <row r="418" spans="1:2" ht="16.5">
      <c r="A418" s="172"/>
      <c r="B418" s="173"/>
    </row>
    <row r="419" spans="1:2" ht="16.5">
      <c r="A419" s="172"/>
      <c r="B419" s="173"/>
    </row>
    <row r="420" spans="1:2" ht="16.5">
      <c r="A420" s="172"/>
      <c r="B420" s="173"/>
    </row>
    <row r="421" spans="1:2" ht="16.5">
      <c r="A421" s="172"/>
      <c r="B421" s="173"/>
    </row>
    <row r="422" spans="1:2" ht="16.5">
      <c r="A422" s="172"/>
      <c r="B422" s="173"/>
    </row>
    <row r="423" spans="1:2" ht="16.5">
      <c r="A423" s="172"/>
      <c r="B423" s="173"/>
    </row>
    <row r="424" spans="1:2" ht="16.5">
      <c r="A424" s="172"/>
      <c r="B424" s="173"/>
    </row>
    <row r="425" spans="1:2" ht="16.5">
      <c r="A425" s="172"/>
      <c r="B425" s="173"/>
    </row>
    <row r="426" spans="1:2" ht="16.5">
      <c r="A426" s="172"/>
      <c r="B426" s="173"/>
    </row>
    <row r="427" spans="1:2" ht="16.5">
      <c r="A427" s="172"/>
      <c r="B427" s="173"/>
    </row>
    <row r="428" spans="1:2" ht="16.5">
      <c r="A428" s="172"/>
      <c r="B428" s="173"/>
    </row>
    <row r="429" spans="1:2" ht="16.5">
      <c r="A429" s="172"/>
      <c r="B429" s="173"/>
    </row>
    <row r="430" spans="1:2" ht="16.5">
      <c r="A430" s="172"/>
      <c r="B430" s="173"/>
    </row>
    <row r="431" spans="1:2" ht="16.5">
      <c r="A431" s="172"/>
      <c r="B431" s="173"/>
    </row>
    <row r="432" spans="1:2" ht="16.5">
      <c r="A432" s="172"/>
      <c r="B432" s="173"/>
    </row>
    <row r="433" spans="1:2" ht="16.5">
      <c r="A433" s="172"/>
      <c r="B433" s="173"/>
    </row>
    <row r="434" spans="1:2" ht="16.5">
      <c r="A434" s="172"/>
      <c r="B434" s="173"/>
    </row>
    <row r="435" spans="1:2" ht="16.5">
      <c r="A435" s="172"/>
      <c r="B435" s="173"/>
    </row>
    <row r="436" spans="1:2" ht="16.5">
      <c r="A436" s="172"/>
      <c r="B436" s="173"/>
    </row>
    <row r="437" spans="1:2" ht="16.5">
      <c r="A437" s="172"/>
      <c r="B437" s="173"/>
    </row>
    <row r="438" spans="1:2" ht="16.5">
      <c r="A438" s="172"/>
      <c r="B438" s="173"/>
    </row>
    <row r="439" spans="1:2" ht="16.5">
      <c r="A439" s="172"/>
      <c r="B439" s="173"/>
    </row>
    <row r="440" spans="1:2" ht="16.5">
      <c r="A440" s="172"/>
      <c r="B440" s="173"/>
    </row>
    <row r="441" spans="1:2" ht="16.5">
      <c r="A441" s="172"/>
      <c r="B441" s="173"/>
    </row>
    <row r="442" spans="1:2" ht="16.5">
      <c r="A442" s="172"/>
      <c r="B442" s="173"/>
    </row>
    <row r="443" spans="1:2" ht="16.5">
      <c r="A443" s="172"/>
      <c r="B443" s="173"/>
    </row>
    <row r="444" spans="1:2" ht="16.5">
      <c r="A444" s="172"/>
      <c r="B444" s="173"/>
    </row>
    <row r="445" spans="1:2" ht="16.5">
      <c r="A445" s="172"/>
      <c r="B445" s="173"/>
    </row>
    <row r="446" spans="1:2" ht="16.5">
      <c r="A446" s="172"/>
      <c r="B446" s="173"/>
    </row>
    <row r="447" spans="1:2" ht="16.5">
      <c r="A447" s="172"/>
      <c r="B447" s="173"/>
    </row>
    <row r="448" spans="1:2" ht="16.5">
      <c r="A448" s="172"/>
      <c r="B448" s="173"/>
    </row>
    <row r="449" spans="1:2" ht="16.5">
      <c r="A449" s="172"/>
      <c r="B449" s="173"/>
    </row>
    <row r="450" spans="1:2" ht="16.5">
      <c r="A450" s="172"/>
      <c r="B450" s="173"/>
    </row>
    <row r="451" spans="1:2" ht="16.5">
      <c r="A451" s="172"/>
      <c r="B451" s="173"/>
    </row>
    <row r="452" spans="1:2" ht="16.5">
      <c r="A452" s="172"/>
      <c r="B452" s="173"/>
    </row>
    <row r="453" spans="1:2" ht="16.5">
      <c r="A453" s="172"/>
      <c r="B453" s="173"/>
    </row>
    <row r="454" spans="1:2" ht="16.5">
      <c r="A454" s="172"/>
      <c r="B454" s="173"/>
    </row>
    <row r="455" spans="1:2" ht="16.5">
      <c r="A455" s="172"/>
      <c r="B455" s="173"/>
    </row>
    <row r="456" spans="1:2" ht="16.5">
      <c r="A456" s="172"/>
      <c r="B456" s="173"/>
    </row>
    <row r="457" spans="1:2" ht="16.5">
      <c r="A457" s="172"/>
      <c r="B457" s="173"/>
    </row>
    <row r="458" spans="1:2" ht="16.5">
      <c r="A458" s="172"/>
      <c r="B458" s="173"/>
    </row>
    <row r="459" spans="1:2" ht="16.5">
      <c r="A459" s="172"/>
      <c r="B459" s="173"/>
    </row>
    <row r="460" spans="1:2" ht="16.5">
      <c r="A460" s="172"/>
      <c r="B460" s="173"/>
    </row>
    <row r="461" spans="1:2" ht="16.5">
      <c r="A461" s="172"/>
      <c r="B461" s="173"/>
    </row>
    <row r="462" spans="1:2" ht="16.5">
      <c r="A462" s="172"/>
      <c r="B462" s="173"/>
    </row>
    <row r="463" spans="1:2" ht="16.5">
      <c r="A463" s="172"/>
      <c r="B463" s="173"/>
    </row>
    <row r="464" spans="1:2" ht="16.5">
      <c r="A464" s="172"/>
      <c r="B464" s="173"/>
    </row>
    <row r="465" spans="1:2" ht="16.5">
      <c r="A465" s="172"/>
      <c r="B465" s="173"/>
    </row>
    <row r="466" spans="1:2" ht="16.5">
      <c r="A466" s="172"/>
      <c r="B466" s="173"/>
    </row>
    <row r="467" spans="1:2" ht="16.5">
      <c r="A467" s="172"/>
      <c r="B467" s="173"/>
    </row>
    <row r="468" spans="1:2" ht="16.5">
      <c r="A468" s="172"/>
      <c r="B468" s="173"/>
    </row>
    <row r="469" spans="1:2" ht="16.5">
      <c r="A469" s="172"/>
      <c r="B469" s="173"/>
    </row>
    <row r="470" spans="1:2" ht="16.5">
      <c r="A470" s="172"/>
      <c r="B470" s="173"/>
    </row>
    <row r="471" spans="1:2" ht="16.5">
      <c r="A471" s="172"/>
      <c r="B471" s="173"/>
    </row>
    <row r="472" spans="1:2" ht="16.5">
      <c r="A472" s="172"/>
      <c r="B472" s="173"/>
    </row>
    <row r="473" spans="1:2" ht="16.5">
      <c r="A473" s="172"/>
      <c r="B473" s="173"/>
    </row>
    <row r="474" spans="1:2" ht="16.5">
      <c r="A474" s="172"/>
      <c r="B474" s="173"/>
    </row>
    <row r="475" spans="1:2" ht="16.5">
      <c r="A475" s="172"/>
      <c r="B475" s="173"/>
    </row>
    <row r="476" spans="1:2" ht="16.5">
      <c r="A476" s="172"/>
      <c r="B476" s="173"/>
    </row>
    <row r="477" spans="1:2" ht="16.5">
      <c r="A477" s="172"/>
      <c r="B477" s="173"/>
    </row>
    <row r="478" spans="1:2" ht="16.5">
      <c r="A478" s="172"/>
      <c r="B478" s="173"/>
    </row>
    <row r="479" spans="1:2" ht="16.5">
      <c r="A479" s="172"/>
      <c r="B479" s="173"/>
    </row>
    <row r="480" spans="1:2" ht="16.5">
      <c r="A480" s="172"/>
      <c r="B480" s="173"/>
    </row>
    <row r="481" spans="1:2" ht="16.5">
      <c r="A481" s="172"/>
      <c r="B481" s="173"/>
    </row>
    <row r="482" spans="1:2" ht="16.5">
      <c r="A482" s="172"/>
      <c r="B482" s="173"/>
    </row>
    <row r="483" spans="1:2" ht="16.5">
      <c r="A483" s="172"/>
      <c r="B483" s="173"/>
    </row>
    <row r="484" spans="1:2" ht="16.5">
      <c r="A484" s="172"/>
      <c r="B484" s="173"/>
    </row>
    <row r="485" spans="1:2" ht="16.5">
      <c r="A485" s="172"/>
      <c r="B485" s="173"/>
    </row>
    <row r="486" spans="1:2" ht="16.5">
      <c r="A486" s="172"/>
      <c r="B486" s="173"/>
    </row>
    <row r="487" spans="1:2" ht="16.5">
      <c r="A487" s="172"/>
      <c r="B487" s="173"/>
    </row>
    <row r="488" spans="1:2" ht="16.5">
      <c r="A488" s="172"/>
      <c r="B488" s="173"/>
    </row>
    <row r="489" spans="1:2" ht="16.5">
      <c r="A489" s="172"/>
      <c r="B489" s="173"/>
    </row>
    <row r="490" spans="1:2" ht="16.5">
      <c r="A490" s="172"/>
      <c r="B490" s="173"/>
    </row>
    <row r="491" spans="1:2" ht="16.5">
      <c r="A491" s="172"/>
      <c r="B491" s="173"/>
    </row>
    <row r="492" spans="1:2" ht="16.5">
      <c r="A492" s="172"/>
      <c r="B492" s="173"/>
    </row>
    <row r="493" spans="1:2" ht="16.5">
      <c r="A493" s="172"/>
      <c r="B493" s="173"/>
    </row>
    <row r="494" spans="1:2" ht="16.5">
      <c r="A494" s="172"/>
      <c r="B494" s="173"/>
    </row>
    <row r="495" spans="1:2" ht="16.5">
      <c r="A495" s="172"/>
      <c r="B495" s="173"/>
    </row>
    <row r="496" spans="1:2" ht="16.5">
      <c r="A496" s="172"/>
      <c r="B496" s="173"/>
    </row>
    <row r="497" spans="1:2" ht="16.5">
      <c r="A497" s="172"/>
      <c r="B497" s="173"/>
    </row>
    <row r="498" spans="1:2" ht="16.5">
      <c r="A498" s="172"/>
      <c r="B498" s="173"/>
    </row>
    <row r="499" spans="1:2" ht="16.5">
      <c r="A499" s="172"/>
      <c r="B499" s="173"/>
    </row>
    <row r="500" spans="1:2" ht="16.5">
      <c r="A500" s="172"/>
      <c r="B500" s="173"/>
    </row>
    <row r="501" spans="1:2" ht="16.5">
      <c r="A501" s="172"/>
      <c r="B501" s="173"/>
    </row>
    <row r="502" spans="1:2" ht="16.5">
      <c r="A502" s="172"/>
      <c r="B502" s="173"/>
    </row>
    <row r="503" spans="1:2" ht="16.5">
      <c r="A503" s="172"/>
      <c r="B503" s="173"/>
    </row>
    <row r="504" spans="1:2" ht="16.5">
      <c r="A504" s="172"/>
      <c r="B504" s="173"/>
    </row>
    <row r="505" spans="1:2" ht="16.5">
      <c r="A505" s="172"/>
      <c r="B505" s="173"/>
    </row>
    <row r="506" spans="1:2" ht="16.5">
      <c r="A506" s="172"/>
      <c r="B506" s="173"/>
    </row>
    <row r="507" spans="1:2" ht="16.5">
      <c r="A507" s="172"/>
      <c r="B507" s="173"/>
    </row>
    <row r="508" spans="1:2" ht="16.5">
      <c r="A508" s="172"/>
      <c r="B508" s="173"/>
    </row>
    <row r="509" spans="1:2" ht="16.5">
      <c r="A509" s="172"/>
      <c r="B509" s="173"/>
    </row>
    <row r="510" spans="1:2" ht="16.5">
      <c r="A510" s="172"/>
      <c r="B510" s="173"/>
    </row>
    <row r="511" spans="1:2" ht="16.5">
      <c r="A511" s="172"/>
      <c r="B511" s="173"/>
    </row>
    <row r="512" spans="1:2" ht="16.5">
      <c r="A512" s="172"/>
      <c r="B512" s="173"/>
    </row>
    <row r="513" spans="1:2" ht="16.5">
      <c r="A513" s="172"/>
      <c r="B513" s="173"/>
    </row>
    <row r="514" spans="1:2" ht="16.5">
      <c r="A514" s="172"/>
      <c r="B514" s="173"/>
    </row>
    <row r="515" spans="1:2" ht="16.5">
      <c r="A515" s="172"/>
      <c r="B515" s="173"/>
    </row>
    <row r="516" spans="1:2" ht="16.5">
      <c r="A516" s="172"/>
      <c r="B516" s="173"/>
    </row>
    <row r="517" spans="1:2" ht="16.5">
      <c r="A517" s="172"/>
      <c r="B517" s="173"/>
    </row>
    <row r="518" spans="1:2" ht="16.5">
      <c r="A518" s="172"/>
      <c r="B518" s="173"/>
    </row>
    <row r="519" spans="1:2" ht="16.5">
      <c r="A519" s="172"/>
      <c r="B519" s="173"/>
    </row>
    <row r="520" spans="1:2" ht="16.5">
      <c r="A520" s="172"/>
      <c r="B520" s="173"/>
    </row>
    <row r="521" spans="1:2" ht="16.5">
      <c r="A521" s="172"/>
      <c r="B521" s="173"/>
    </row>
    <row r="522" spans="1:2" ht="16.5">
      <c r="A522" s="172"/>
      <c r="B522" s="173"/>
    </row>
    <row r="523" spans="1:2" ht="16.5">
      <c r="A523" s="172"/>
      <c r="B523" s="173"/>
    </row>
    <row r="524" spans="1:2" ht="16.5">
      <c r="A524" s="172"/>
      <c r="B524" s="173"/>
    </row>
    <row r="525" spans="1:2" ht="16.5">
      <c r="A525" s="172"/>
      <c r="B525" s="173"/>
    </row>
    <row r="526" spans="1:2" ht="16.5">
      <c r="A526" s="172"/>
      <c r="B526" s="173"/>
    </row>
    <row r="527" spans="1:2" ht="16.5">
      <c r="A527" s="172"/>
      <c r="B527" s="173"/>
    </row>
    <row r="528" spans="1:2" ht="16.5">
      <c r="A528" s="172"/>
      <c r="B528" s="173"/>
    </row>
    <row r="529" spans="1:2" ht="16.5">
      <c r="A529" s="172"/>
      <c r="B529" s="173"/>
    </row>
    <row r="530" spans="1:2" ht="16.5">
      <c r="A530" s="172"/>
      <c r="B530" s="173"/>
    </row>
    <row r="531" spans="1:2" ht="16.5">
      <c r="A531" s="172"/>
      <c r="B531" s="173"/>
    </row>
    <row r="532" spans="1:2" ht="16.5">
      <c r="A532" s="172"/>
      <c r="B532" s="173"/>
    </row>
    <row r="533" spans="1:2" ht="16.5">
      <c r="A533" s="172"/>
      <c r="B533" s="173"/>
    </row>
    <row r="534" spans="1:2" ht="16.5">
      <c r="A534" s="172"/>
      <c r="B534" s="173"/>
    </row>
    <row r="535" spans="1:2" ht="16.5">
      <c r="A535" s="172"/>
      <c r="B535" s="173"/>
    </row>
    <row r="536" spans="1:2" ht="16.5">
      <c r="A536" s="172"/>
      <c r="B536" s="173"/>
    </row>
    <row r="537" spans="1:2" ht="16.5">
      <c r="A537" s="172"/>
      <c r="B537" s="173"/>
    </row>
    <row r="538" spans="1:2" ht="16.5">
      <c r="A538" s="172"/>
      <c r="B538" s="173"/>
    </row>
    <row r="539" spans="1:2" ht="16.5">
      <c r="A539" s="172"/>
      <c r="B539" s="173"/>
    </row>
    <row r="540" spans="1:2" ht="16.5">
      <c r="A540" s="172"/>
      <c r="B540" s="173"/>
    </row>
    <row r="541" spans="1:2" ht="16.5">
      <c r="A541" s="172"/>
      <c r="B541" s="173"/>
    </row>
    <row r="542" spans="1:2" ht="16.5">
      <c r="A542" s="172"/>
      <c r="B542" s="173"/>
    </row>
    <row r="543" spans="1:2" ht="16.5">
      <c r="A543" s="172"/>
      <c r="B543" s="173"/>
    </row>
    <row r="544" spans="1:2" ht="16.5">
      <c r="A544" s="172"/>
      <c r="B544" s="173"/>
    </row>
    <row r="545" spans="1:2" ht="16.5">
      <c r="A545" s="172"/>
      <c r="B545" s="173"/>
    </row>
    <row r="546" spans="1:2" ht="16.5">
      <c r="A546" s="172"/>
      <c r="B546" s="173"/>
    </row>
    <row r="547" spans="1:2" ht="16.5">
      <c r="A547" s="172"/>
      <c r="B547" s="173"/>
    </row>
    <row r="548" spans="1:2" ht="16.5">
      <c r="A548" s="172"/>
      <c r="B548" s="173"/>
    </row>
    <row r="549" spans="1:2" ht="16.5">
      <c r="A549" s="172"/>
      <c r="B549" s="173"/>
    </row>
    <row r="550" spans="1:2" ht="16.5">
      <c r="A550" s="172"/>
      <c r="B550" s="173"/>
    </row>
    <row r="551" spans="1:2" ht="16.5">
      <c r="A551" s="172"/>
      <c r="B551" s="173"/>
    </row>
    <row r="552" spans="1:2" ht="16.5">
      <c r="A552" s="172"/>
      <c r="B552" s="173"/>
    </row>
    <row r="553" spans="1:2" ht="16.5">
      <c r="A553" s="172"/>
      <c r="B553" s="173"/>
    </row>
    <row r="554" spans="1:2" ht="16.5">
      <c r="A554" s="172"/>
      <c r="B554" s="173"/>
    </row>
    <row r="555" spans="1:2" ht="16.5">
      <c r="A555" s="172"/>
      <c r="B555" s="173"/>
    </row>
    <row r="556" spans="1:2" ht="16.5">
      <c r="A556" s="172"/>
      <c r="B556" s="173"/>
    </row>
    <row r="557" spans="1:2" ht="16.5">
      <c r="A557" s="172"/>
      <c r="B557" s="173"/>
    </row>
    <row r="558" spans="1:2" ht="16.5">
      <c r="A558" s="172"/>
      <c r="B558" s="173"/>
    </row>
    <row r="559" spans="1:2" ht="16.5">
      <c r="A559" s="172"/>
      <c r="B559" s="173"/>
    </row>
    <row r="560" spans="1:2" ht="16.5">
      <c r="A560" s="172"/>
      <c r="B560" s="173"/>
    </row>
    <row r="561" spans="1:2" ht="16.5">
      <c r="A561" s="172"/>
      <c r="B561" s="173"/>
    </row>
    <row r="562" spans="1:2" ht="16.5">
      <c r="A562" s="172"/>
      <c r="B562" s="173"/>
    </row>
    <row r="563" spans="1:2" ht="16.5">
      <c r="A563" s="172"/>
      <c r="B563" s="173"/>
    </row>
    <row r="564" spans="1:2" ht="16.5">
      <c r="A564" s="172"/>
      <c r="B564" s="173"/>
    </row>
    <row r="565" spans="1:2" ht="16.5">
      <c r="A565" s="172"/>
      <c r="B565" s="173"/>
    </row>
    <row r="566" spans="1:2" ht="16.5">
      <c r="A566" s="172"/>
      <c r="B566" s="173"/>
    </row>
    <row r="567" spans="1:2" ht="16.5">
      <c r="A567" s="172"/>
      <c r="B567" s="173"/>
    </row>
    <row r="568" spans="1:2" ht="16.5">
      <c r="A568" s="172"/>
      <c r="B568" s="173"/>
    </row>
    <row r="569" spans="1:2" ht="16.5">
      <c r="A569" s="172"/>
      <c r="B569" s="173"/>
    </row>
    <row r="570" spans="1:2" ht="16.5">
      <c r="A570" s="172"/>
      <c r="B570" s="173"/>
    </row>
    <row r="571" spans="1:2" ht="16.5">
      <c r="A571" s="172"/>
      <c r="B571" s="173"/>
    </row>
    <row r="572" spans="1:2" ht="16.5">
      <c r="A572" s="172"/>
      <c r="B572" s="173"/>
    </row>
    <row r="573" spans="1:2" ht="16.5">
      <c r="A573" s="172"/>
      <c r="B573" s="173"/>
    </row>
    <row r="574" spans="1:2" ht="16.5">
      <c r="A574" s="172"/>
      <c r="B574" s="173"/>
    </row>
    <row r="575" spans="1:2" ht="16.5">
      <c r="A575" s="172"/>
      <c r="B575" s="173"/>
    </row>
    <row r="576" spans="1:2" ht="16.5">
      <c r="A576" s="172"/>
      <c r="B576" s="173"/>
    </row>
    <row r="577" spans="1:2" ht="16.5">
      <c r="A577" s="172"/>
      <c r="B577" s="173"/>
    </row>
    <row r="578" spans="1:2" ht="16.5">
      <c r="A578" s="172"/>
      <c r="B578" s="173"/>
    </row>
    <row r="579" spans="1:2" ht="16.5">
      <c r="A579" s="172"/>
      <c r="B579" s="173"/>
    </row>
    <row r="580" spans="1:2" ht="16.5">
      <c r="A580" s="172"/>
      <c r="B580" s="173"/>
    </row>
    <row r="581" spans="1:2" ht="16.5">
      <c r="A581" s="172"/>
      <c r="B581" s="173"/>
    </row>
    <row r="582" spans="1:2" ht="16.5">
      <c r="A582" s="172"/>
      <c r="B582" s="173"/>
    </row>
    <row r="583" ht="16.5">
      <c r="A583" s="172"/>
    </row>
    <row r="584" ht="16.5">
      <c r="A584" s="172"/>
    </row>
    <row r="585" ht="16.5">
      <c r="A585" s="172"/>
    </row>
    <row r="586" ht="16.5">
      <c r="A586" s="172"/>
    </row>
    <row r="587" ht="16.5">
      <c r="A587" s="172"/>
    </row>
    <row r="588" ht="16.5">
      <c r="A588" s="172"/>
    </row>
    <row r="589" ht="16.5">
      <c r="A589" s="172"/>
    </row>
    <row r="590" ht="16.5">
      <c r="A590" s="172"/>
    </row>
    <row r="591" ht="16.5">
      <c r="A591" s="172"/>
    </row>
    <row r="592" ht="16.5">
      <c r="A592" s="172"/>
    </row>
    <row r="593" ht="16.5">
      <c r="A593" s="172"/>
    </row>
    <row r="594" ht="16.5">
      <c r="A594" s="172"/>
    </row>
    <row r="595" ht="16.5">
      <c r="A595" s="172"/>
    </row>
    <row r="596" ht="16.5">
      <c r="A596" s="172"/>
    </row>
    <row r="597" ht="16.5">
      <c r="A597" s="172"/>
    </row>
    <row r="598" ht="16.5">
      <c r="A598" s="172"/>
    </row>
    <row r="599" ht="16.5">
      <c r="A599" s="172"/>
    </row>
    <row r="600" ht="16.5">
      <c r="A600" s="172"/>
    </row>
    <row r="601" ht="16.5">
      <c r="A601" s="172"/>
    </row>
    <row r="602" ht="16.5">
      <c r="A602" s="172"/>
    </row>
    <row r="603" ht="16.5">
      <c r="A603" s="172"/>
    </row>
    <row r="604" ht="16.5">
      <c r="A604" s="172"/>
    </row>
    <row r="605" ht="16.5">
      <c r="A605" s="172"/>
    </row>
    <row r="606" ht="16.5">
      <c r="A606" s="172"/>
    </row>
    <row r="607" ht="16.5">
      <c r="A607" s="172"/>
    </row>
    <row r="608" ht="16.5">
      <c r="A608" s="172"/>
    </row>
    <row r="609" ht="16.5">
      <c r="A609" s="172"/>
    </row>
    <row r="610" ht="16.5">
      <c r="A610" s="172"/>
    </row>
    <row r="611" ht="16.5">
      <c r="A611" s="172"/>
    </row>
    <row r="612" ht="16.5">
      <c r="A612" s="172"/>
    </row>
    <row r="613" ht="16.5">
      <c r="A613" s="172"/>
    </row>
    <row r="614" ht="16.5">
      <c r="A614" s="172"/>
    </row>
    <row r="615" ht="16.5">
      <c r="A615" s="172"/>
    </row>
    <row r="616" ht="16.5">
      <c r="A616" s="172"/>
    </row>
    <row r="617" ht="16.5">
      <c r="A617" s="172"/>
    </row>
    <row r="618" ht="16.5">
      <c r="A618" s="172"/>
    </row>
    <row r="619" ht="16.5">
      <c r="A619" s="172"/>
    </row>
    <row r="620" ht="16.5">
      <c r="A620" s="172"/>
    </row>
    <row r="621" ht="16.5">
      <c r="A621" s="172"/>
    </row>
    <row r="622" ht="16.5">
      <c r="A622" s="172"/>
    </row>
    <row r="623" ht="16.5">
      <c r="A623" s="172"/>
    </row>
    <row r="624" ht="16.5">
      <c r="A624" s="172"/>
    </row>
    <row r="625" ht="16.5">
      <c r="A625" s="172"/>
    </row>
    <row r="626" ht="16.5">
      <c r="A626" s="172"/>
    </row>
    <row r="627" ht="16.5">
      <c r="A627" s="172"/>
    </row>
    <row r="628" ht="16.5">
      <c r="A628" s="172"/>
    </row>
    <row r="629" ht="16.5">
      <c r="A629" s="172"/>
    </row>
    <row r="630" ht="16.5">
      <c r="A630" s="172"/>
    </row>
    <row r="631" ht="16.5">
      <c r="A631" s="172"/>
    </row>
    <row r="632" ht="16.5">
      <c r="A632" s="172"/>
    </row>
    <row r="633" ht="16.5">
      <c r="A633" s="172"/>
    </row>
    <row r="634" ht="16.5">
      <c r="A634" s="172"/>
    </row>
    <row r="635" ht="16.5">
      <c r="A635" s="172"/>
    </row>
    <row r="636" ht="16.5">
      <c r="A636" s="172"/>
    </row>
    <row r="637" ht="16.5">
      <c r="A637" s="172"/>
    </row>
    <row r="638" ht="16.5">
      <c r="A638" s="172"/>
    </row>
    <row r="639" ht="16.5">
      <c r="A639" s="172"/>
    </row>
    <row r="640" ht="16.5">
      <c r="A640" s="172"/>
    </row>
    <row r="641" ht="16.5">
      <c r="A641" s="172"/>
    </row>
    <row r="642" ht="16.5">
      <c r="A642" s="172"/>
    </row>
    <row r="643" ht="16.5">
      <c r="A643" s="172"/>
    </row>
    <row r="644" ht="16.5">
      <c r="A644" s="172"/>
    </row>
    <row r="645" ht="16.5">
      <c r="A645" s="172"/>
    </row>
    <row r="646" ht="16.5">
      <c r="A646" s="172"/>
    </row>
    <row r="647" ht="16.5">
      <c r="A647" s="172"/>
    </row>
    <row r="648" ht="16.5">
      <c r="A648" s="172"/>
    </row>
    <row r="649" ht="16.5">
      <c r="A649" s="172"/>
    </row>
    <row r="650" ht="16.5">
      <c r="A650" s="172"/>
    </row>
    <row r="651" ht="16.5">
      <c r="A651" s="172"/>
    </row>
    <row r="652" ht="16.5">
      <c r="A652" s="172"/>
    </row>
    <row r="653" ht="16.5">
      <c r="A653" s="172"/>
    </row>
    <row r="654" ht="16.5">
      <c r="A654" s="172"/>
    </row>
    <row r="655" ht="16.5">
      <c r="A655" s="172"/>
    </row>
    <row r="656" ht="16.5">
      <c r="A656" s="172"/>
    </row>
    <row r="657" ht="16.5">
      <c r="A657" s="172"/>
    </row>
    <row r="658" ht="16.5">
      <c r="A658" s="172"/>
    </row>
    <row r="659" ht="16.5">
      <c r="A659" s="172"/>
    </row>
    <row r="660" ht="16.5">
      <c r="A660" s="172"/>
    </row>
    <row r="661" ht="16.5">
      <c r="A661" s="172"/>
    </row>
    <row r="662" ht="16.5">
      <c r="A662" s="172"/>
    </row>
    <row r="663" ht="16.5">
      <c r="A663" s="172"/>
    </row>
    <row r="664" ht="16.5">
      <c r="A664" s="172"/>
    </row>
    <row r="665" ht="16.5">
      <c r="A665" s="172"/>
    </row>
    <row r="666" ht="16.5">
      <c r="A666" s="172"/>
    </row>
    <row r="667" ht="16.5">
      <c r="A667" s="172"/>
    </row>
    <row r="668" ht="16.5">
      <c r="A668" s="172"/>
    </row>
    <row r="669" ht="16.5">
      <c r="A669" s="172"/>
    </row>
    <row r="670" ht="16.5">
      <c r="A670" s="172"/>
    </row>
    <row r="671" ht="16.5">
      <c r="A671" s="172"/>
    </row>
    <row r="672" ht="16.5">
      <c r="A672" s="172"/>
    </row>
    <row r="673" ht="16.5">
      <c r="A673" s="172"/>
    </row>
    <row r="674" ht="16.5">
      <c r="A674" s="172"/>
    </row>
    <row r="675" ht="16.5">
      <c r="A675" s="172"/>
    </row>
    <row r="676" ht="16.5">
      <c r="A676" s="172"/>
    </row>
    <row r="677" ht="16.5">
      <c r="A677" s="172"/>
    </row>
    <row r="678" ht="16.5">
      <c r="A678" s="172"/>
    </row>
    <row r="679" ht="16.5">
      <c r="A679" s="172"/>
    </row>
    <row r="680" ht="16.5">
      <c r="A680" s="172"/>
    </row>
    <row r="681" ht="16.5">
      <c r="A681" s="172"/>
    </row>
    <row r="682" ht="16.5">
      <c r="A682" s="172"/>
    </row>
    <row r="683" ht="16.5">
      <c r="A683" s="172"/>
    </row>
    <row r="684" ht="16.5">
      <c r="A684" s="172"/>
    </row>
    <row r="685" ht="16.5">
      <c r="A685" s="172"/>
    </row>
    <row r="686" ht="16.5">
      <c r="A686" s="172"/>
    </row>
    <row r="687" ht="16.5">
      <c r="A687" s="172"/>
    </row>
    <row r="688" ht="16.5">
      <c r="A688" s="172"/>
    </row>
    <row r="689" ht="16.5">
      <c r="A689" s="172"/>
    </row>
    <row r="690" ht="16.5">
      <c r="A690" s="172"/>
    </row>
    <row r="691" ht="16.5">
      <c r="A691" s="172"/>
    </row>
    <row r="692" ht="16.5">
      <c r="A692" s="172"/>
    </row>
    <row r="693" ht="16.5">
      <c r="A693" s="172"/>
    </row>
    <row r="694" ht="16.5">
      <c r="A694" s="172"/>
    </row>
    <row r="695" ht="16.5">
      <c r="A695" s="172"/>
    </row>
    <row r="696" ht="16.5">
      <c r="A696" s="172"/>
    </row>
    <row r="697" ht="16.5">
      <c r="A697" s="172"/>
    </row>
    <row r="698" ht="16.5">
      <c r="A698" s="172"/>
    </row>
    <row r="699" ht="16.5">
      <c r="A699" s="172"/>
    </row>
    <row r="700" ht="16.5">
      <c r="A700" s="172"/>
    </row>
    <row r="701" ht="16.5">
      <c r="A701" s="172"/>
    </row>
    <row r="702" ht="16.5">
      <c r="A702" s="172"/>
    </row>
    <row r="703" ht="16.5">
      <c r="A703" s="172"/>
    </row>
    <row r="704" ht="16.5">
      <c r="A704" s="172"/>
    </row>
    <row r="705" ht="16.5">
      <c r="A705" s="172"/>
    </row>
    <row r="706" ht="16.5">
      <c r="A706" s="172"/>
    </row>
    <row r="707" ht="16.5">
      <c r="A707" s="172"/>
    </row>
    <row r="708" ht="16.5">
      <c r="A708" s="172"/>
    </row>
    <row r="709" ht="16.5">
      <c r="A709" s="172"/>
    </row>
    <row r="710" ht="16.5">
      <c r="A710" s="172"/>
    </row>
    <row r="711" ht="16.5">
      <c r="A711" s="172"/>
    </row>
    <row r="712" ht="16.5">
      <c r="A712" s="172"/>
    </row>
    <row r="713" ht="16.5">
      <c r="A713" s="172"/>
    </row>
    <row r="714" ht="16.5">
      <c r="A714" s="172"/>
    </row>
    <row r="715" ht="16.5">
      <c r="A715" s="172"/>
    </row>
    <row r="716" ht="16.5">
      <c r="A716" s="172"/>
    </row>
    <row r="717" ht="16.5">
      <c r="A717" s="172"/>
    </row>
    <row r="718" ht="16.5">
      <c r="A718" s="172"/>
    </row>
    <row r="719" ht="16.5">
      <c r="A719" s="172"/>
    </row>
    <row r="720" ht="16.5">
      <c r="A720" s="172"/>
    </row>
    <row r="721" ht="16.5">
      <c r="A721" s="172"/>
    </row>
    <row r="722" ht="16.5">
      <c r="A722" s="172"/>
    </row>
    <row r="723" ht="16.5">
      <c r="A723" s="172"/>
    </row>
    <row r="724" ht="16.5">
      <c r="A724" s="172"/>
    </row>
    <row r="725" ht="16.5">
      <c r="A725" s="172"/>
    </row>
    <row r="726" ht="16.5">
      <c r="A726" s="172"/>
    </row>
    <row r="727" ht="16.5">
      <c r="A727" s="172"/>
    </row>
    <row r="728" ht="16.5">
      <c r="A728" s="172"/>
    </row>
    <row r="729" ht="16.5">
      <c r="A729" s="172"/>
    </row>
    <row r="730" ht="16.5">
      <c r="A730" s="172"/>
    </row>
    <row r="731" ht="16.5">
      <c r="A731" s="172"/>
    </row>
    <row r="732" ht="16.5">
      <c r="A732" s="172"/>
    </row>
    <row r="733" ht="16.5">
      <c r="A733" s="172"/>
    </row>
    <row r="734" ht="16.5">
      <c r="A734" s="172"/>
    </row>
    <row r="735" ht="16.5">
      <c r="A735" s="172"/>
    </row>
    <row r="736" ht="16.5">
      <c r="A736" s="172"/>
    </row>
    <row r="737" ht="16.5">
      <c r="A737" s="172"/>
    </row>
    <row r="738" ht="16.5">
      <c r="A738" s="172"/>
    </row>
    <row r="739" ht="16.5">
      <c r="A739" s="172"/>
    </row>
    <row r="740" ht="16.5">
      <c r="A740" s="172"/>
    </row>
    <row r="741" ht="16.5">
      <c r="A741" s="172"/>
    </row>
    <row r="742" ht="16.5">
      <c r="A742" s="172"/>
    </row>
    <row r="743" ht="16.5">
      <c r="A743" s="172"/>
    </row>
    <row r="744" ht="16.5">
      <c r="A744" s="172"/>
    </row>
    <row r="745" ht="16.5">
      <c r="A745" s="172"/>
    </row>
    <row r="746" ht="16.5">
      <c r="A746" s="172"/>
    </row>
    <row r="747" ht="16.5">
      <c r="A747" s="172"/>
    </row>
    <row r="748" ht="16.5">
      <c r="A748" s="172"/>
    </row>
    <row r="749" ht="16.5">
      <c r="A749" s="172"/>
    </row>
    <row r="750" ht="16.5">
      <c r="A750" s="172"/>
    </row>
    <row r="751" ht="16.5">
      <c r="A751" s="172"/>
    </row>
    <row r="752" ht="16.5">
      <c r="A752" s="172"/>
    </row>
    <row r="753" ht="16.5">
      <c r="A753" s="172"/>
    </row>
    <row r="754" ht="16.5">
      <c r="A754" s="172"/>
    </row>
    <row r="755" ht="16.5">
      <c r="A755" s="172"/>
    </row>
    <row r="756" ht="16.5">
      <c r="A756" s="172"/>
    </row>
    <row r="757" ht="16.5">
      <c r="A757" s="172"/>
    </row>
    <row r="758" ht="16.5">
      <c r="A758" s="172"/>
    </row>
    <row r="759" ht="16.5">
      <c r="A759" s="172"/>
    </row>
    <row r="760" ht="16.5">
      <c r="A760" s="172"/>
    </row>
    <row r="761" ht="16.5">
      <c r="A761" s="172"/>
    </row>
    <row r="762" ht="16.5">
      <c r="A762" s="172"/>
    </row>
    <row r="763" ht="16.5">
      <c r="A763" s="172"/>
    </row>
    <row r="764" ht="16.5">
      <c r="A764" s="172"/>
    </row>
    <row r="765" ht="16.5">
      <c r="A765" s="172"/>
    </row>
    <row r="766" ht="16.5">
      <c r="A766" s="172"/>
    </row>
    <row r="767" ht="16.5">
      <c r="A767" s="172"/>
    </row>
    <row r="768" ht="16.5">
      <c r="A768" s="172"/>
    </row>
    <row r="769" ht="16.5">
      <c r="A769" s="172"/>
    </row>
    <row r="770" ht="16.5">
      <c r="A770" s="172"/>
    </row>
    <row r="771" ht="16.5">
      <c r="A771" s="172"/>
    </row>
    <row r="772" ht="16.5">
      <c r="A772" s="172"/>
    </row>
    <row r="773" ht="16.5">
      <c r="A773" s="172"/>
    </row>
    <row r="774" ht="16.5">
      <c r="A774" s="172"/>
    </row>
    <row r="775" ht="16.5">
      <c r="A775" s="172"/>
    </row>
    <row r="776" ht="16.5">
      <c r="A776" s="172"/>
    </row>
    <row r="777" ht="16.5">
      <c r="A777" s="172"/>
    </row>
    <row r="778" ht="16.5">
      <c r="A778" s="172"/>
    </row>
    <row r="779" ht="16.5">
      <c r="A779" s="172"/>
    </row>
    <row r="780" ht="16.5">
      <c r="A780" s="172"/>
    </row>
    <row r="781" ht="16.5">
      <c r="A781" s="172"/>
    </row>
    <row r="782" ht="16.5">
      <c r="A782" s="172"/>
    </row>
    <row r="783" ht="16.5">
      <c r="A783" s="172"/>
    </row>
    <row r="784" ht="16.5">
      <c r="A784" s="172"/>
    </row>
    <row r="785" ht="16.5">
      <c r="A785" s="172"/>
    </row>
    <row r="786" ht="16.5">
      <c r="A786" s="172"/>
    </row>
    <row r="787" ht="16.5">
      <c r="A787" s="172"/>
    </row>
    <row r="788" ht="16.5">
      <c r="A788" s="172"/>
    </row>
    <row r="789" ht="16.5">
      <c r="A789" s="172"/>
    </row>
    <row r="790" ht="16.5">
      <c r="A790" s="172"/>
    </row>
    <row r="791" ht="16.5">
      <c r="A791" s="172"/>
    </row>
    <row r="792" ht="16.5">
      <c r="A792" s="172"/>
    </row>
    <row r="793" ht="16.5">
      <c r="A793" s="172"/>
    </row>
    <row r="794" ht="16.5">
      <c r="A794" s="172"/>
    </row>
    <row r="795" ht="16.5">
      <c r="A795" s="172"/>
    </row>
    <row r="796" ht="16.5">
      <c r="A796" s="172"/>
    </row>
    <row r="797" ht="16.5">
      <c r="A797" s="172"/>
    </row>
    <row r="798" ht="16.5">
      <c r="A798" s="172"/>
    </row>
    <row r="799" ht="16.5">
      <c r="A799" s="172"/>
    </row>
    <row r="800" ht="16.5">
      <c r="A800" s="172"/>
    </row>
    <row r="801" ht="16.5">
      <c r="A801" s="172"/>
    </row>
    <row r="802" ht="16.5">
      <c r="A802" s="172"/>
    </row>
    <row r="803" ht="16.5">
      <c r="A803" s="172"/>
    </row>
    <row r="804" ht="16.5">
      <c r="A804" s="172"/>
    </row>
    <row r="805" ht="16.5">
      <c r="A805" s="172"/>
    </row>
    <row r="806" ht="16.5">
      <c r="A806" s="172"/>
    </row>
    <row r="807" ht="16.5">
      <c r="A807" s="172"/>
    </row>
    <row r="808" ht="16.5">
      <c r="A808" s="172"/>
    </row>
    <row r="809" ht="16.5">
      <c r="A809" s="172"/>
    </row>
    <row r="810" ht="16.5">
      <c r="A810" s="172"/>
    </row>
    <row r="811" ht="16.5">
      <c r="A811" s="172"/>
    </row>
    <row r="812" ht="16.5">
      <c r="A812" s="172"/>
    </row>
    <row r="813" ht="16.5">
      <c r="A813" s="172"/>
    </row>
    <row r="814" ht="16.5">
      <c r="A814" s="172"/>
    </row>
    <row r="815" ht="16.5">
      <c r="A815" s="172"/>
    </row>
    <row r="816" ht="16.5">
      <c r="A816" s="172"/>
    </row>
    <row r="817" ht="16.5">
      <c r="A817" s="172"/>
    </row>
    <row r="818" ht="16.5">
      <c r="A818" s="172"/>
    </row>
    <row r="819" ht="16.5">
      <c r="A819" s="172"/>
    </row>
    <row r="820" ht="16.5">
      <c r="A820" s="172"/>
    </row>
    <row r="821" ht="16.5">
      <c r="A821" s="172"/>
    </row>
    <row r="822" ht="16.5">
      <c r="A822" s="172"/>
    </row>
    <row r="823" ht="16.5">
      <c r="A823" s="172"/>
    </row>
    <row r="824" ht="16.5">
      <c r="A824" s="172"/>
    </row>
    <row r="825" ht="16.5">
      <c r="A825" s="172"/>
    </row>
    <row r="826" ht="16.5">
      <c r="A826" s="172"/>
    </row>
    <row r="827" ht="16.5">
      <c r="A827" s="172"/>
    </row>
    <row r="828" ht="16.5">
      <c r="A828" s="172"/>
    </row>
    <row r="829" ht="16.5">
      <c r="A829" s="172"/>
    </row>
    <row r="830" ht="16.5">
      <c r="A830" s="172"/>
    </row>
    <row r="831" ht="16.5">
      <c r="A831" s="172"/>
    </row>
    <row r="832" ht="16.5">
      <c r="A832" s="172"/>
    </row>
    <row r="833" ht="16.5">
      <c r="A833" s="172"/>
    </row>
    <row r="834" ht="16.5">
      <c r="A834" s="172"/>
    </row>
    <row r="835" ht="16.5">
      <c r="A835" s="172"/>
    </row>
    <row r="836" ht="16.5">
      <c r="A836" s="172"/>
    </row>
    <row r="837" ht="16.5">
      <c r="A837" s="172"/>
    </row>
    <row r="838" ht="16.5">
      <c r="A838" s="172"/>
    </row>
    <row r="839" ht="16.5">
      <c r="A839" s="172"/>
    </row>
    <row r="840" ht="16.5">
      <c r="A840" s="172"/>
    </row>
    <row r="841" ht="16.5">
      <c r="A841" s="172"/>
    </row>
    <row r="842" ht="16.5">
      <c r="A842" s="172"/>
    </row>
    <row r="843" ht="16.5">
      <c r="A843" s="172"/>
    </row>
    <row r="844" ht="16.5">
      <c r="A844" s="172"/>
    </row>
    <row r="845" ht="16.5">
      <c r="A845" s="172"/>
    </row>
    <row r="846" ht="16.5">
      <c r="A846" s="172"/>
    </row>
    <row r="847" ht="16.5">
      <c r="A847" s="172"/>
    </row>
    <row r="848" ht="16.5">
      <c r="A848" s="172"/>
    </row>
    <row r="849" ht="16.5">
      <c r="A849" s="172"/>
    </row>
    <row r="850" ht="16.5">
      <c r="A850" s="172"/>
    </row>
    <row r="851" ht="16.5">
      <c r="A851" s="172"/>
    </row>
    <row r="852" ht="16.5">
      <c r="A852" s="172"/>
    </row>
    <row r="853" ht="16.5">
      <c r="A853" s="172"/>
    </row>
    <row r="854" ht="16.5">
      <c r="A854" s="172"/>
    </row>
    <row r="855" ht="16.5">
      <c r="A855" s="172"/>
    </row>
    <row r="856" ht="16.5">
      <c r="A856" s="172"/>
    </row>
    <row r="857" ht="16.5">
      <c r="A857" s="172"/>
    </row>
    <row r="858" ht="16.5">
      <c r="A858" s="172"/>
    </row>
    <row r="859" ht="16.5">
      <c r="A859" s="172"/>
    </row>
    <row r="860" ht="16.5">
      <c r="A860" s="172"/>
    </row>
    <row r="861" ht="16.5">
      <c r="A861" s="172"/>
    </row>
    <row r="862" ht="16.5">
      <c r="A862" s="172"/>
    </row>
    <row r="863" ht="16.5">
      <c r="A863" s="172"/>
    </row>
    <row r="864" ht="16.5">
      <c r="A864" s="172"/>
    </row>
    <row r="865" ht="16.5">
      <c r="A865" s="172"/>
    </row>
    <row r="866" ht="16.5">
      <c r="A866" s="172"/>
    </row>
    <row r="867" ht="16.5">
      <c r="A867" s="172"/>
    </row>
    <row r="868" ht="16.5">
      <c r="A868" s="172"/>
    </row>
    <row r="869" ht="16.5">
      <c r="A869" s="172"/>
    </row>
    <row r="870" ht="16.5">
      <c r="A870" s="172"/>
    </row>
    <row r="871" ht="16.5">
      <c r="A871" s="172"/>
    </row>
    <row r="872" ht="16.5">
      <c r="A872" s="172"/>
    </row>
    <row r="873" ht="16.5">
      <c r="A873" s="172"/>
    </row>
    <row r="874" ht="16.5">
      <c r="A874" s="172"/>
    </row>
    <row r="875" ht="16.5">
      <c r="A875" s="172"/>
    </row>
    <row r="876" ht="16.5">
      <c r="A876" s="172"/>
    </row>
    <row r="877" ht="16.5">
      <c r="A877" s="172"/>
    </row>
    <row r="878" ht="16.5">
      <c r="A878" s="172"/>
    </row>
    <row r="879" ht="16.5">
      <c r="A879" s="172"/>
    </row>
    <row r="880" ht="16.5">
      <c r="A880" s="172"/>
    </row>
    <row r="881" ht="16.5">
      <c r="A881" s="172"/>
    </row>
    <row r="882" ht="16.5">
      <c r="A882" s="172"/>
    </row>
    <row r="883" ht="16.5">
      <c r="A883" s="172"/>
    </row>
    <row r="884" ht="16.5">
      <c r="A884" s="172"/>
    </row>
    <row r="885" ht="16.5">
      <c r="A885" s="172"/>
    </row>
    <row r="886" ht="16.5">
      <c r="A886" s="172"/>
    </row>
    <row r="887" ht="16.5">
      <c r="A887" s="172"/>
    </row>
    <row r="888" ht="16.5">
      <c r="A888" s="172"/>
    </row>
    <row r="889" ht="16.5">
      <c r="A889" s="172"/>
    </row>
    <row r="890" ht="16.5">
      <c r="A890" s="172"/>
    </row>
    <row r="891" ht="16.5">
      <c r="A891" s="172"/>
    </row>
    <row r="892" ht="16.5">
      <c r="A892" s="172"/>
    </row>
    <row r="893" ht="16.5">
      <c r="A893" s="172"/>
    </row>
    <row r="894" ht="16.5">
      <c r="A894" s="172"/>
    </row>
    <row r="895" ht="16.5">
      <c r="A895" s="172"/>
    </row>
    <row r="896" ht="16.5">
      <c r="A896" s="172"/>
    </row>
    <row r="897" ht="16.5">
      <c r="A897" s="172"/>
    </row>
    <row r="898" ht="16.5">
      <c r="A898" s="172"/>
    </row>
    <row r="899" ht="16.5">
      <c r="A899" s="172"/>
    </row>
    <row r="900" ht="16.5">
      <c r="A900" s="172"/>
    </row>
    <row r="901" ht="16.5">
      <c r="A901" s="172"/>
    </row>
    <row r="902" ht="16.5">
      <c r="A902" s="172"/>
    </row>
    <row r="903" ht="16.5">
      <c r="A903" s="172"/>
    </row>
    <row r="904" ht="16.5">
      <c r="A904" s="172"/>
    </row>
    <row r="905" ht="16.5">
      <c r="A905" s="172"/>
    </row>
    <row r="906" ht="16.5">
      <c r="A906" s="172"/>
    </row>
    <row r="907" ht="16.5">
      <c r="A907" s="172"/>
    </row>
    <row r="908" ht="16.5">
      <c r="A908" s="172"/>
    </row>
    <row r="909" ht="16.5">
      <c r="A909" s="172"/>
    </row>
    <row r="910" ht="16.5">
      <c r="A910" s="172"/>
    </row>
    <row r="911" ht="16.5">
      <c r="A911" s="172"/>
    </row>
    <row r="912" ht="16.5">
      <c r="A912" s="172"/>
    </row>
    <row r="913" ht="16.5">
      <c r="A913" s="172"/>
    </row>
    <row r="914" ht="16.5">
      <c r="A914" s="172"/>
    </row>
    <row r="915" ht="16.5">
      <c r="A915" s="172"/>
    </row>
    <row r="916" ht="16.5">
      <c r="A916" s="172"/>
    </row>
    <row r="917" ht="16.5">
      <c r="A917" s="172"/>
    </row>
    <row r="918" ht="16.5">
      <c r="A918" s="172"/>
    </row>
    <row r="919" ht="16.5">
      <c r="A919" s="172"/>
    </row>
    <row r="920" ht="16.5">
      <c r="A920" s="172"/>
    </row>
    <row r="921" ht="16.5">
      <c r="A921" s="172"/>
    </row>
    <row r="922" ht="16.5">
      <c r="A922" s="172"/>
    </row>
    <row r="923" ht="16.5">
      <c r="A923" s="172"/>
    </row>
    <row r="924" ht="16.5">
      <c r="A924" s="172"/>
    </row>
    <row r="925" ht="16.5">
      <c r="A925" s="172"/>
    </row>
    <row r="926" ht="16.5">
      <c r="A926" s="172"/>
    </row>
    <row r="927" ht="16.5">
      <c r="A927" s="172"/>
    </row>
    <row r="928" ht="16.5">
      <c r="A928" s="172"/>
    </row>
    <row r="929" ht="16.5">
      <c r="A929" s="172"/>
    </row>
    <row r="930" ht="16.5">
      <c r="A930" s="172"/>
    </row>
    <row r="931" ht="16.5">
      <c r="A931" s="172"/>
    </row>
    <row r="932" ht="16.5">
      <c r="A932" s="172"/>
    </row>
    <row r="933" ht="16.5">
      <c r="A933" s="172"/>
    </row>
    <row r="934" ht="16.5">
      <c r="A934" s="172"/>
    </row>
    <row r="935" ht="16.5">
      <c r="A935" s="172"/>
    </row>
    <row r="936" ht="16.5">
      <c r="A936" s="172"/>
    </row>
    <row r="937" ht="16.5">
      <c r="A937" s="172"/>
    </row>
    <row r="938" ht="16.5">
      <c r="A938" s="172"/>
    </row>
    <row r="939" ht="16.5">
      <c r="A939" s="172"/>
    </row>
    <row r="940" ht="16.5">
      <c r="A940" s="172"/>
    </row>
    <row r="941" ht="16.5">
      <c r="A941" s="172"/>
    </row>
    <row r="942" ht="16.5">
      <c r="A942" s="172"/>
    </row>
    <row r="943" ht="16.5">
      <c r="A943" s="172"/>
    </row>
    <row r="944" ht="16.5">
      <c r="A944" s="172"/>
    </row>
    <row r="945" ht="16.5">
      <c r="A945" s="172"/>
    </row>
    <row r="946" ht="16.5">
      <c r="A946" s="172"/>
    </row>
    <row r="947" ht="16.5">
      <c r="A947" s="172"/>
    </row>
    <row r="948" ht="16.5">
      <c r="A948" s="172"/>
    </row>
    <row r="949" ht="16.5">
      <c r="A949" s="172"/>
    </row>
    <row r="950" ht="16.5">
      <c r="A950" s="172"/>
    </row>
    <row r="951" ht="16.5">
      <c r="A951" s="172"/>
    </row>
    <row r="952" ht="16.5">
      <c r="A952" s="172"/>
    </row>
    <row r="953" ht="16.5">
      <c r="A953" s="172"/>
    </row>
    <row r="954" ht="16.5">
      <c r="A954" s="172"/>
    </row>
    <row r="955" ht="16.5">
      <c r="A955" s="172"/>
    </row>
    <row r="956" ht="16.5">
      <c r="A956" s="172"/>
    </row>
    <row r="957" ht="16.5">
      <c r="A957" s="172"/>
    </row>
    <row r="958" ht="16.5">
      <c r="A958" s="172"/>
    </row>
    <row r="959" ht="16.5">
      <c r="A959" s="172"/>
    </row>
    <row r="960" ht="16.5">
      <c r="A960" s="172"/>
    </row>
    <row r="961" ht="16.5">
      <c r="A961" s="172"/>
    </row>
    <row r="962" ht="16.5">
      <c r="A962" s="172"/>
    </row>
    <row r="963" ht="16.5">
      <c r="A963" s="172"/>
    </row>
    <row r="964" ht="16.5">
      <c r="A964" s="172"/>
    </row>
    <row r="965" ht="16.5">
      <c r="A965" s="172"/>
    </row>
    <row r="966" ht="16.5">
      <c r="A966" s="172"/>
    </row>
    <row r="967" ht="16.5">
      <c r="A967" s="172"/>
    </row>
    <row r="968" ht="16.5">
      <c r="A968" s="172"/>
    </row>
    <row r="969" ht="16.5">
      <c r="A969" s="172"/>
    </row>
    <row r="970" ht="16.5">
      <c r="A970" s="172"/>
    </row>
    <row r="971" ht="16.5">
      <c r="A971" s="172"/>
    </row>
    <row r="972" ht="16.5">
      <c r="A972" s="172"/>
    </row>
    <row r="973" ht="16.5">
      <c r="A973" s="172"/>
    </row>
    <row r="974" ht="16.5">
      <c r="A974" s="172"/>
    </row>
    <row r="975" ht="16.5">
      <c r="A975" s="172"/>
    </row>
    <row r="976" ht="16.5">
      <c r="A976" s="172"/>
    </row>
    <row r="977" ht="16.5">
      <c r="A977" s="172"/>
    </row>
    <row r="978" ht="16.5">
      <c r="A978" s="172"/>
    </row>
    <row r="979" ht="16.5">
      <c r="A979" s="172"/>
    </row>
    <row r="980" ht="16.5">
      <c r="A980" s="172"/>
    </row>
    <row r="981" ht="16.5">
      <c r="A981" s="172"/>
    </row>
    <row r="982" ht="16.5">
      <c r="A982" s="172"/>
    </row>
    <row r="983" ht="16.5">
      <c r="A983" s="172"/>
    </row>
    <row r="984" ht="16.5">
      <c r="A984" s="172"/>
    </row>
    <row r="985" ht="16.5">
      <c r="A985" s="172"/>
    </row>
    <row r="986" ht="16.5">
      <c r="A986" s="172"/>
    </row>
    <row r="987" ht="16.5">
      <c r="A987" s="172"/>
    </row>
    <row r="988" ht="16.5">
      <c r="A988" s="172"/>
    </row>
    <row r="989" ht="16.5">
      <c r="A989" s="172"/>
    </row>
    <row r="990" ht="16.5">
      <c r="A990" s="172"/>
    </row>
  </sheetData>
  <sheetProtection/>
  <printOptions gridLines="1" horizontalCentered="1"/>
  <pageMargins left="0.2362204724409449" right="0.1968503937007874" top="1.29" bottom="0.35433070866141736" header="0.5511811023622047" footer="0.15748031496062992"/>
  <pageSetup firstPageNumber="2" useFirstPageNumber="1" horizontalDpi="600" verticalDpi="600" orientation="portrait" paperSize="9" scale="75" r:id="rId1"/>
  <headerFooter alignWithMargins="0">
    <oddHeader xml:space="preserve">&amp;Lv tis. Kč&amp;C&amp;"Arial,Tučné"&amp;14Schválený rozpočet SMOl na rok 2015 - příjmy souhrn </oddHeader>
    <oddFooter>&amp;C&amp;P</oddFooter>
  </headerFooter>
</worksheet>
</file>

<file path=xl/worksheets/sheet4.xml><?xml version="1.0" encoding="utf-8"?>
<worksheet xmlns="http://schemas.openxmlformats.org/spreadsheetml/2006/main" xmlns:r="http://schemas.openxmlformats.org/officeDocument/2006/relationships">
  <sheetPr>
    <tabColor indexed="47"/>
  </sheetPr>
  <dimension ref="A1:F1009"/>
  <sheetViews>
    <sheetView workbookViewId="0" topLeftCell="A1">
      <pane xSplit="2" ySplit="1" topLeftCell="C35" activePane="bottomRight" state="frozen"/>
      <selection pane="topLeft" activeCell="A1" sqref="A1"/>
      <selection pane="topRight" activeCell="E1" sqref="E1"/>
      <selection pane="bottomLeft" activeCell="A2" sqref="A2"/>
      <selection pane="bottomRight" activeCell="P45" sqref="P45"/>
    </sheetView>
  </sheetViews>
  <sheetFormatPr defaultColWidth="9.140625" defaultRowHeight="12.75"/>
  <cols>
    <col min="1" max="1" width="4.140625" style="207" customWidth="1"/>
    <col min="2" max="2" width="31.00390625" style="183" customWidth="1"/>
    <col min="3" max="3" width="9.421875" style="183" customWidth="1"/>
    <col min="4" max="4" width="69.57421875" style="183" customWidth="1"/>
    <col min="5" max="9" width="9.140625" style="183" customWidth="1"/>
    <col min="10" max="10" width="8.8515625" style="183" customWidth="1"/>
    <col min="11" max="12" width="9.140625" style="183" customWidth="1"/>
    <col min="13" max="14" width="8.8515625" style="183" customWidth="1"/>
    <col min="15" max="16384" width="9.140625" style="183" customWidth="1"/>
  </cols>
  <sheetData>
    <row r="1" spans="1:5" s="178" customFormat="1" ht="46.5" customHeight="1">
      <c r="A1" s="542" t="s">
        <v>279</v>
      </c>
      <c r="B1" s="543" t="s">
        <v>280</v>
      </c>
      <c r="C1" s="544" t="s">
        <v>421</v>
      </c>
      <c r="D1" s="545" t="s">
        <v>757</v>
      </c>
      <c r="E1" s="178" t="s">
        <v>125</v>
      </c>
    </row>
    <row r="2" spans="1:4" ht="13.5" customHeight="1">
      <c r="A2" s="179">
        <v>1111</v>
      </c>
      <c r="B2" s="180" t="s">
        <v>281</v>
      </c>
      <c r="C2" s="181">
        <v>272052</v>
      </c>
      <c r="D2" s="182"/>
    </row>
    <row r="3" spans="1:4" ht="13.5" customHeight="1">
      <c r="A3" s="179">
        <v>1112</v>
      </c>
      <c r="B3" s="180" t="s">
        <v>282</v>
      </c>
      <c r="C3" s="181">
        <v>22557</v>
      </c>
      <c r="D3" s="182"/>
    </row>
    <row r="4" spans="1:4" ht="13.5" customHeight="1">
      <c r="A4" s="179">
        <v>1113</v>
      </c>
      <c r="B4" s="180" t="s">
        <v>284</v>
      </c>
      <c r="C4" s="181">
        <v>23968</v>
      </c>
      <c r="D4" s="182"/>
    </row>
    <row r="5" spans="1:4" ht="13.5" customHeight="1">
      <c r="A5" s="179">
        <v>1121</v>
      </c>
      <c r="B5" s="180" t="s">
        <v>390</v>
      </c>
      <c r="C5" s="181">
        <v>234214</v>
      </c>
      <c r="D5" s="182"/>
    </row>
    <row r="6" spans="1:4" ht="27" customHeight="1">
      <c r="A6" s="179">
        <v>1122</v>
      </c>
      <c r="B6" s="180" t="s">
        <v>126</v>
      </c>
      <c r="C6" s="181">
        <v>71993</v>
      </c>
      <c r="D6" s="228" t="s">
        <v>407</v>
      </c>
    </row>
    <row r="7" spans="1:4" ht="13.5" customHeight="1">
      <c r="A7" s="179">
        <v>1211</v>
      </c>
      <c r="B7" s="180" t="s">
        <v>391</v>
      </c>
      <c r="C7" s="181">
        <v>510577</v>
      </c>
      <c r="D7" s="182"/>
    </row>
    <row r="8" spans="1:5" ht="13.5" customHeight="1" thickBot="1">
      <c r="A8" s="179">
        <v>1511</v>
      </c>
      <c r="B8" s="180" t="s">
        <v>393</v>
      </c>
      <c r="C8" s="181">
        <v>76000</v>
      </c>
      <c r="D8" s="182"/>
      <c r="E8" s="183" t="s">
        <v>127</v>
      </c>
    </row>
    <row r="9" spans="1:4" ht="13.5" customHeight="1" thickBot="1">
      <c r="A9" s="179"/>
      <c r="B9" s="184" t="s">
        <v>128</v>
      </c>
      <c r="C9" s="185">
        <v>1211361</v>
      </c>
      <c r="D9" s="182" t="s">
        <v>129</v>
      </c>
    </row>
    <row r="10" spans="1:4" ht="13.5" customHeight="1">
      <c r="A10" s="179">
        <v>1334</v>
      </c>
      <c r="B10" s="180" t="s">
        <v>130</v>
      </c>
      <c r="C10" s="181">
        <v>100</v>
      </c>
      <c r="D10" s="182"/>
    </row>
    <row r="11" spans="1:4" ht="13.5" customHeight="1">
      <c r="A11" s="179">
        <v>1335</v>
      </c>
      <c r="B11" s="180" t="s">
        <v>131</v>
      </c>
      <c r="C11" s="181">
        <v>15</v>
      </c>
      <c r="D11" s="182"/>
    </row>
    <row r="12" spans="1:4" ht="13.5" customHeight="1">
      <c r="A12" s="179">
        <v>1337</v>
      </c>
      <c r="B12" s="180" t="s">
        <v>132</v>
      </c>
      <c r="C12" s="181">
        <v>56000</v>
      </c>
      <c r="D12" s="182"/>
    </row>
    <row r="13" spans="1:4" ht="13.5" customHeight="1">
      <c r="A13" s="179">
        <v>1341</v>
      </c>
      <c r="B13" s="180" t="s">
        <v>133</v>
      </c>
      <c r="C13" s="181">
        <v>2400</v>
      </c>
      <c r="D13" s="186"/>
    </row>
    <row r="14" spans="1:4" ht="13.5" customHeight="1">
      <c r="A14" s="179">
        <v>1342</v>
      </c>
      <c r="B14" s="180" t="s">
        <v>134</v>
      </c>
      <c r="C14" s="181">
        <v>800</v>
      </c>
      <c r="D14" s="182"/>
    </row>
    <row r="15" spans="1:4" ht="13.5" customHeight="1">
      <c r="A15" s="179">
        <v>1343</v>
      </c>
      <c r="B15" s="180" t="s">
        <v>797</v>
      </c>
      <c r="C15" s="181">
        <v>6000</v>
      </c>
      <c r="D15" s="182"/>
    </row>
    <row r="16" spans="1:4" ht="13.5" customHeight="1">
      <c r="A16" s="179">
        <v>1344</v>
      </c>
      <c r="B16" s="180" t="s">
        <v>135</v>
      </c>
      <c r="C16" s="181">
        <v>10</v>
      </c>
      <c r="D16" s="182"/>
    </row>
    <row r="17" spans="1:4" ht="13.5" customHeight="1">
      <c r="A17" s="179">
        <v>1345</v>
      </c>
      <c r="B17" s="180" t="s">
        <v>136</v>
      </c>
      <c r="C17" s="181">
        <v>1400</v>
      </c>
      <c r="D17" s="187"/>
    </row>
    <row r="18" spans="1:4" ht="13.5" customHeight="1">
      <c r="A18" s="179">
        <v>1351</v>
      </c>
      <c r="B18" s="180" t="s">
        <v>137</v>
      </c>
      <c r="C18" s="181">
        <v>3500</v>
      </c>
      <c r="D18" s="187"/>
    </row>
    <row r="19" spans="1:4" ht="13.5" customHeight="1">
      <c r="A19" s="179">
        <v>1353</v>
      </c>
      <c r="B19" s="180" t="s">
        <v>138</v>
      </c>
      <c r="C19" s="181">
        <v>0</v>
      </c>
      <c r="D19" s="188"/>
    </row>
    <row r="20" spans="1:4" ht="13.5" customHeight="1">
      <c r="A20" s="179"/>
      <c r="B20" s="180" t="s">
        <v>139</v>
      </c>
      <c r="C20" s="181">
        <v>2300</v>
      </c>
      <c r="D20" s="188"/>
    </row>
    <row r="21" spans="1:4" ht="13.5" customHeight="1">
      <c r="A21" s="179">
        <v>1355</v>
      </c>
      <c r="B21" s="180" t="s">
        <v>799</v>
      </c>
      <c r="C21" s="181">
        <v>100000</v>
      </c>
      <c r="D21" s="188"/>
    </row>
    <row r="22" spans="1:4" ht="13.5" customHeight="1">
      <c r="A22" s="179">
        <v>1361</v>
      </c>
      <c r="B22" s="180" t="s">
        <v>801</v>
      </c>
      <c r="C22" s="181">
        <v>50</v>
      </c>
      <c r="D22" s="188"/>
    </row>
    <row r="23" spans="1:6" ht="42.75" customHeight="1" thickBot="1">
      <c r="A23" s="179">
        <v>1361</v>
      </c>
      <c r="B23" s="180" t="s">
        <v>802</v>
      </c>
      <c r="C23" s="181">
        <v>21502</v>
      </c>
      <c r="D23" s="229" t="s">
        <v>3</v>
      </c>
      <c r="E23" s="189"/>
      <c r="F23" s="189"/>
    </row>
    <row r="24" spans="1:4" ht="13.5" customHeight="1" thickBot="1">
      <c r="A24" s="179"/>
      <c r="B24" s="184" t="s">
        <v>804</v>
      </c>
      <c r="C24" s="185">
        <v>194077</v>
      </c>
      <c r="D24" s="187"/>
    </row>
    <row r="25" spans="1:4" ht="13.5" customHeight="1" thickBot="1">
      <c r="A25" s="179"/>
      <c r="B25" s="190" t="s">
        <v>140</v>
      </c>
      <c r="C25" s="191">
        <v>1405438</v>
      </c>
      <c r="D25" s="192"/>
    </row>
    <row r="26" spans="1:4" ht="13.5" customHeight="1">
      <c r="A26" s="179">
        <v>2111</v>
      </c>
      <c r="B26" s="180" t="s">
        <v>141</v>
      </c>
      <c r="C26" s="181">
        <v>1500</v>
      </c>
      <c r="D26" s="182" t="s">
        <v>777</v>
      </c>
    </row>
    <row r="27" spans="1:6" ht="13.5" customHeight="1">
      <c r="A27" s="179">
        <v>2111</v>
      </c>
      <c r="B27" s="180" t="s">
        <v>141</v>
      </c>
      <c r="C27" s="181">
        <v>800</v>
      </c>
      <c r="D27" s="182" t="s">
        <v>778</v>
      </c>
      <c r="F27" s="183" t="s">
        <v>795</v>
      </c>
    </row>
    <row r="28" spans="1:4" ht="13.5" customHeight="1">
      <c r="A28" s="179">
        <v>2111</v>
      </c>
      <c r="B28" s="180" t="s">
        <v>141</v>
      </c>
      <c r="C28" s="181">
        <v>50</v>
      </c>
      <c r="D28" s="182" t="s">
        <v>779</v>
      </c>
    </row>
    <row r="29" spans="1:4" ht="13.5" customHeight="1">
      <c r="A29" s="179">
        <v>2111</v>
      </c>
      <c r="B29" s="180" t="s">
        <v>141</v>
      </c>
      <c r="C29" s="181">
        <v>300</v>
      </c>
      <c r="D29" s="182" t="s">
        <v>780</v>
      </c>
    </row>
    <row r="30" spans="1:4" ht="13.5" customHeight="1">
      <c r="A30" s="179">
        <v>2111</v>
      </c>
      <c r="B30" s="180" t="s">
        <v>141</v>
      </c>
      <c r="C30" s="181">
        <v>2</v>
      </c>
      <c r="D30" s="182" t="s">
        <v>781</v>
      </c>
    </row>
    <row r="31" spans="1:4" ht="13.5" customHeight="1">
      <c r="A31" s="179">
        <v>2111</v>
      </c>
      <c r="B31" s="180" t="s">
        <v>141</v>
      </c>
      <c r="C31" s="181">
        <v>0</v>
      </c>
      <c r="D31" s="182" t="s">
        <v>782</v>
      </c>
    </row>
    <row r="32" spans="1:4" ht="13.5" customHeight="1">
      <c r="A32" s="179">
        <v>2111</v>
      </c>
      <c r="B32" s="180" t="s">
        <v>141</v>
      </c>
      <c r="C32" s="181">
        <v>0</v>
      </c>
      <c r="D32" s="182" t="s">
        <v>192</v>
      </c>
    </row>
    <row r="33" spans="1:4" ht="13.5" customHeight="1">
      <c r="A33" s="179">
        <v>2111</v>
      </c>
      <c r="B33" s="180" t="s">
        <v>141</v>
      </c>
      <c r="C33" s="181">
        <v>512</v>
      </c>
      <c r="D33" s="182" t="s">
        <v>193</v>
      </c>
    </row>
    <row r="34" spans="1:4" ht="13.5" customHeight="1">
      <c r="A34" s="179">
        <v>2112</v>
      </c>
      <c r="B34" s="180" t="s">
        <v>194</v>
      </c>
      <c r="C34" s="181">
        <v>15</v>
      </c>
      <c r="D34" s="182" t="s">
        <v>890</v>
      </c>
    </row>
    <row r="35" spans="1:4" ht="14.25" customHeight="1">
      <c r="A35" s="179">
        <v>2122</v>
      </c>
      <c r="B35" s="180" t="s">
        <v>807</v>
      </c>
      <c r="C35" s="181">
        <v>10000</v>
      </c>
      <c r="D35" s="188" t="s">
        <v>435</v>
      </c>
    </row>
    <row r="36" spans="1:4" ht="13.5" customHeight="1">
      <c r="A36" s="179">
        <v>2122</v>
      </c>
      <c r="B36" s="180" t="s">
        <v>807</v>
      </c>
      <c r="C36" s="181">
        <v>790</v>
      </c>
      <c r="D36" s="182" t="s">
        <v>884</v>
      </c>
    </row>
    <row r="37" spans="1:4" ht="13.5" customHeight="1">
      <c r="A37" s="179">
        <v>2122</v>
      </c>
      <c r="B37" s="180" t="s">
        <v>807</v>
      </c>
      <c r="C37" s="181">
        <v>6400</v>
      </c>
      <c r="D37" s="182" t="s">
        <v>885</v>
      </c>
    </row>
    <row r="38" spans="1:4" ht="13.5" customHeight="1">
      <c r="A38" s="179">
        <v>2122</v>
      </c>
      <c r="B38" s="180" t="s">
        <v>807</v>
      </c>
      <c r="C38" s="181">
        <v>10</v>
      </c>
      <c r="D38" s="182" t="s">
        <v>886</v>
      </c>
    </row>
    <row r="39" spans="1:4" ht="13.5" customHeight="1">
      <c r="A39" s="179">
        <v>2141</v>
      </c>
      <c r="B39" s="180" t="s">
        <v>808</v>
      </c>
      <c r="C39" s="181">
        <v>150</v>
      </c>
      <c r="D39" s="193"/>
    </row>
    <row r="40" spans="1:4" s="194" customFormat="1" ht="13.5" customHeight="1">
      <c r="A40" s="179">
        <v>2212</v>
      </c>
      <c r="B40" s="180" t="s">
        <v>809</v>
      </c>
      <c r="C40" s="181">
        <v>800</v>
      </c>
      <c r="D40" s="182" t="s">
        <v>887</v>
      </c>
    </row>
    <row r="41" spans="1:4" s="194" customFormat="1" ht="13.5" customHeight="1">
      <c r="A41" s="179">
        <v>2212</v>
      </c>
      <c r="B41" s="180" t="s">
        <v>809</v>
      </c>
      <c r="C41" s="181">
        <v>700</v>
      </c>
      <c r="D41" s="182" t="s">
        <v>888</v>
      </c>
    </row>
    <row r="42" spans="1:4" s="194" customFormat="1" ht="13.5" customHeight="1">
      <c r="A42" s="179">
        <v>2212</v>
      </c>
      <c r="B42" s="180" t="s">
        <v>809</v>
      </c>
      <c r="C42" s="181">
        <v>5800</v>
      </c>
      <c r="D42" s="182" t="s">
        <v>395</v>
      </c>
    </row>
    <row r="43" spans="1:4" s="194" customFormat="1" ht="13.5" customHeight="1">
      <c r="A43" s="179">
        <v>2212</v>
      </c>
      <c r="B43" s="180" t="s">
        <v>809</v>
      </c>
      <c r="C43" s="181">
        <v>4000</v>
      </c>
      <c r="D43" s="182" t="s">
        <v>396</v>
      </c>
    </row>
    <row r="44" spans="1:4" s="194" customFormat="1" ht="13.5" customHeight="1">
      <c r="A44" s="179">
        <v>2212</v>
      </c>
      <c r="B44" s="180" t="s">
        <v>809</v>
      </c>
      <c r="C44" s="181">
        <v>250</v>
      </c>
      <c r="D44" s="182" t="s">
        <v>397</v>
      </c>
    </row>
    <row r="45" spans="1:4" ht="13.5" customHeight="1">
      <c r="A45" s="179">
        <v>2324</v>
      </c>
      <c r="B45" s="180" t="s">
        <v>810</v>
      </c>
      <c r="C45" s="181">
        <v>9465</v>
      </c>
      <c r="D45" s="182" t="s">
        <v>909</v>
      </c>
    </row>
    <row r="46" spans="1:4" ht="13.5" customHeight="1">
      <c r="A46" s="179">
        <v>2324</v>
      </c>
      <c r="B46" s="180" t="s">
        <v>810</v>
      </c>
      <c r="C46" s="181">
        <v>0</v>
      </c>
      <c r="D46" s="182" t="s">
        <v>398</v>
      </c>
    </row>
    <row r="47" spans="1:4" ht="13.5" customHeight="1">
      <c r="A47" s="179">
        <v>2324</v>
      </c>
      <c r="B47" s="180" t="s">
        <v>810</v>
      </c>
      <c r="C47" s="181">
        <v>922</v>
      </c>
      <c r="D47" s="182" t="s">
        <v>9</v>
      </c>
    </row>
    <row r="48" spans="1:4" ht="13.5" customHeight="1">
      <c r="A48" s="179">
        <v>2329</v>
      </c>
      <c r="B48" s="180" t="s">
        <v>41</v>
      </c>
      <c r="C48" s="181">
        <v>0</v>
      </c>
      <c r="D48" s="182" t="s">
        <v>10</v>
      </c>
    </row>
    <row r="49" spans="1:4" ht="13.5" customHeight="1">
      <c r="A49" s="179">
        <v>2329</v>
      </c>
      <c r="B49" s="180" t="s">
        <v>41</v>
      </c>
      <c r="C49" s="181">
        <v>170659</v>
      </c>
      <c r="D49" s="182" t="s">
        <v>907</v>
      </c>
    </row>
    <row r="50" spans="1:4" ht="13.5" customHeight="1">
      <c r="A50" s="179">
        <v>2343</v>
      </c>
      <c r="B50" s="180" t="s">
        <v>11</v>
      </c>
      <c r="C50" s="181">
        <v>0</v>
      </c>
      <c r="D50" s="182"/>
    </row>
    <row r="51" spans="1:4" ht="13.5" customHeight="1" thickBot="1">
      <c r="A51" s="179">
        <v>2460</v>
      </c>
      <c r="B51" s="180" t="s">
        <v>42</v>
      </c>
      <c r="C51" s="181">
        <v>4902</v>
      </c>
      <c r="D51" s="182" t="s">
        <v>12</v>
      </c>
    </row>
    <row r="52" spans="1:4" ht="13.5" customHeight="1" thickBot="1">
      <c r="A52" s="179"/>
      <c r="B52" s="190" t="s">
        <v>45</v>
      </c>
      <c r="C52" s="191">
        <v>218027</v>
      </c>
      <c r="D52" s="182"/>
    </row>
    <row r="53" spans="1:4" ht="13.5" customHeight="1" thickBot="1">
      <c r="A53" s="179"/>
      <c r="B53" s="190" t="s">
        <v>115</v>
      </c>
      <c r="C53" s="191">
        <v>0</v>
      </c>
      <c r="D53" s="182"/>
    </row>
    <row r="54" spans="1:4" ht="13.5" customHeight="1">
      <c r="A54" s="179">
        <v>4112</v>
      </c>
      <c r="B54" s="180" t="s">
        <v>116</v>
      </c>
      <c r="C54" s="181">
        <v>73125</v>
      </c>
      <c r="D54" s="182" t="s">
        <v>13</v>
      </c>
    </row>
    <row r="55" spans="1:4" ht="13.5" customHeight="1">
      <c r="A55" s="179">
        <v>4121</v>
      </c>
      <c r="B55" s="180" t="s">
        <v>118</v>
      </c>
      <c r="C55" s="181">
        <v>147</v>
      </c>
      <c r="D55" s="182" t="s">
        <v>908</v>
      </c>
    </row>
    <row r="56" spans="1:4" ht="30" customHeight="1" thickBot="1">
      <c r="A56" s="179">
        <v>4131</v>
      </c>
      <c r="B56" s="180" t="s">
        <v>14</v>
      </c>
      <c r="C56" s="181">
        <v>356552</v>
      </c>
      <c r="D56" s="228" t="s">
        <v>842</v>
      </c>
    </row>
    <row r="57" spans="1:4" ht="13.5" customHeight="1" thickBot="1">
      <c r="A57" s="179"/>
      <c r="B57" s="190" t="s">
        <v>121</v>
      </c>
      <c r="C57" s="191">
        <v>429824</v>
      </c>
      <c r="D57" s="182"/>
    </row>
    <row r="58" spans="1:4" ht="20.25" customHeight="1" thickBot="1">
      <c r="A58" s="195"/>
      <c r="B58" s="196" t="s">
        <v>122</v>
      </c>
      <c r="C58" s="197">
        <v>2053289</v>
      </c>
      <c r="D58" s="198"/>
    </row>
    <row r="59" spans="1:4" ht="13.5" customHeight="1">
      <c r="A59" s="199"/>
      <c r="B59" s="200"/>
      <c r="C59" s="201"/>
      <c r="D59" s="180"/>
    </row>
    <row r="60" spans="1:4" ht="13.5" customHeight="1">
      <c r="A60" s="199"/>
      <c r="B60" s="180"/>
      <c r="C60" s="201"/>
      <c r="D60" s="180"/>
    </row>
    <row r="61" spans="1:4" ht="13.5" customHeight="1">
      <c r="A61" s="199"/>
      <c r="B61" s="202"/>
      <c r="C61" s="203"/>
      <c r="D61" s="204"/>
    </row>
    <row r="62" spans="1:4" ht="13.5" customHeight="1">
      <c r="A62" s="199"/>
      <c r="B62" s="202"/>
      <c r="C62" s="203"/>
      <c r="D62" s="204"/>
    </row>
    <row r="63" spans="1:4" ht="13.5">
      <c r="A63" s="189"/>
      <c r="B63" s="202"/>
      <c r="C63" s="203"/>
      <c r="D63" s="205"/>
    </row>
    <row r="64" spans="1:3" ht="12.75">
      <c r="A64" s="189"/>
      <c r="B64" s="189"/>
      <c r="C64" s="204"/>
    </row>
    <row r="65" spans="1:3" ht="12.75">
      <c r="A65" s="189"/>
      <c r="B65" s="189"/>
      <c r="C65" s="204"/>
    </row>
    <row r="66" spans="1:3" ht="12.75">
      <c r="A66" s="189"/>
      <c r="B66" s="189"/>
      <c r="C66" s="204"/>
    </row>
    <row r="67" spans="1:3" ht="12.75">
      <c r="A67" s="189"/>
      <c r="B67" s="189"/>
      <c r="C67" s="204"/>
    </row>
    <row r="68" spans="1:3" ht="12.75">
      <c r="A68" s="189"/>
      <c r="B68" s="189"/>
      <c r="C68" s="204"/>
    </row>
    <row r="69" spans="1:3" ht="12.75">
      <c r="A69" s="189"/>
      <c r="B69" s="189"/>
      <c r="C69" s="204"/>
    </row>
    <row r="70" spans="1:3" ht="12.75">
      <c r="A70" s="189"/>
      <c r="B70" s="189"/>
      <c r="C70" s="204"/>
    </row>
    <row r="71" spans="1:3" ht="12.75">
      <c r="A71" s="189"/>
      <c r="B71" s="189"/>
      <c r="C71" s="204"/>
    </row>
    <row r="72" spans="1:3" ht="12.75">
      <c r="A72" s="189"/>
      <c r="B72" s="189"/>
      <c r="C72" s="204"/>
    </row>
    <row r="73" spans="1:3" ht="12.75">
      <c r="A73" s="189"/>
      <c r="B73" s="189"/>
      <c r="C73" s="204"/>
    </row>
    <row r="74" spans="1:2" ht="12.75">
      <c r="A74" s="206"/>
      <c r="B74" s="189"/>
    </row>
    <row r="75" ht="12.75">
      <c r="A75" s="206"/>
    </row>
    <row r="76" ht="12.75">
      <c r="A76" s="206"/>
    </row>
    <row r="77" ht="12.75">
      <c r="A77" s="206"/>
    </row>
    <row r="78" ht="12.75">
      <c r="A78" s="206"/>
    </row>
    <row r="79" ht="12.75">
      <c r="A79" s="206"/>
    </row>
    <row r="80" ht="12.75">
      <c r="A80" s="206"/>
    </row>
    <row r="81" ht="12.75">
      <c r="A81" s="206"/>
    </row>
    <row r="82" ht="12.75">
      <c r="A82" s="206"/>
    </row>
    <row r="83" ht="12.75">
      <c r="A83" s="206"/>
    </row>
    <row r="84" ht="12.75">
      <c r="A84" s="206"/>
    </row>
    <row r="85" ht="12.75">
      <c r="A85" s="206"/>
    </row>
    <row r="86" ht="12.75">
      <c r="A86" s="206"/>
    </row>
    <row r="87" ht="12.75">
      <c r="A87" s="206"/>
    </row>
    <row r="88" ht="12.75">
      <c r="A88" s="206"/>
    </row>
    <row r="89" ht="12.75">
      <c r="A89" s="206"/>
    </row>
    <row r="90" ht="12.75">
      <c r="A90" s="206"/>
    </row>
    <row r="91" ht="12.75">
      <c r="A91" s="206"/>
    </row>
    <row r="92" ht="12.75">
      <c r="A92" s="206"/>
    </row>
    <row r="93" ht="12.75">
      <c r="A93" s="206"/>
    </row>
    <row r="94" ht="12.75">
      <c r="A94" s="206"/>
    </row>
    <row r="95" ht="12.75">
      <c r="A95" s="206"/>
    </row>
    <row r="96" ht="12.75">
      <c r="A96" s="206"/>
    </row>
    <row r="97" ht="12.75">
      <c r="A97" s="206"/>
    </row>
    <row r="98" ht="12.75">
      <c r="A98" s="206"/>
    </row>
    <row r="99" ht="12.75">
      <c r="A99" s="206"/>
    </row>
    <row r="100" ht="12.75">
      <c r="A100" s="206"/>
    </row>
    <row r="101" ht="12.75">
      <c r="A101" s="206"/>
    </row>
    <row r="102" ht="12.75">
      <c r="A102" s="206"/>
    </row>
    <row r="103" ht="12.75">
      <c r="A103" s="206"/>
    </row>
    <row r="104" ht="12.75">
      <c r="A104" s="206"/>
    </row>
    <row r="105" ht="12.75">
      <c r="A105" s="206"/>
    </row>
    <row r="106" ht="12.75">
      <c r="A106" s="206"/>
    </row>
    <row r="107" ht="12.75">
      <c r="A107" s="206"/>
    </row>
    <row r="108" ht="12.75">
      <c r="A108" s="206"/>
    </row>
    <row r="109" ht="12.75">
      <c r="A109" s="206"/>
    </row>
    <row r="110" ht="12.75">
      <c r="A110" s="206"/>
    </row>
    <row r="111" ht="12.75">
      <c r="A111" s="206"/>
    </row>
    <row r="112" ht="12.75">
      <c r="A112" s="206"/>
    </row>
    <row r="113" ht="12.75">
      <c r="A113" s="206"/>
    </row>
    <row r="114" ht="12.75">
      <c r="A114" s="206"/>
    </row>
    <row r="115" ht="12.75">
      <c r="A115" s="206"/>
    </row>
    <row r="116" ht="12.75">
      <c r="A116" s="206"/>
    </row>
    <row r="117" ht="12.75">
      <c r="A117" s="206"/>
    </row>
    <row r="118" ht="12.75">
      <c r="A118" s="206"/>
    </row>
    <row r="119" ht="12.75">
      <c r="A119" s="206"/>
    </row>
    <row r="120" ht="12.75">
      <c r="A120" s="206"/>
    </row>
    <row r="121" ht="12.75">
      <c r="A121" s="206"/>
    </row>
    <row r="122" ht="12.75">
      <c r="A122" s="206"/>
    </row>
    <row r="123" ht="12.75">
      <c r="A123" s="206"/>
    </row>
    <row r="124" ht="12.75">
      <c r="A124" s="206"/>
    </row>
    <row r="125" ht="12.75">
      <c r="A125" s="206"/>
    </row>
    <row r="126" ht="12.75">
      <c r="A126" s="206"/>
    </row>
    <row r="127" ht="12.75">
      <c r="A127" s="206"/>
    </row>
    <row r="128" ht="12.75">
      <c r="A128" s="206"/>
    </row>
    <row r="129" ht="12.75">
      <c r="A129" s="206"/>
    </row>
    <row r="130" ht="12.75">
      <c r="A130" s="206"/>
    </row>
    <row r="131" ht="12.75">
      <c r="A131" s="206"/>
    </row>
    <row r="132" ht="12.75">
      <c r="A132" s="206"/>
    </row>
    <row r="133" ht="12.75">
      <c r="A133" s="206"/>
    </row>
    <row r="134" ht="12.75">
      <c r="A134" s="206"/>
    </row>
    <row r="135" ht="12.75">
      <c r="A135" s="206"/>
    </row>
    <row r="136" ht="12.75">
      <c r="A136" s="206"/>
    </row>
    <row r="137" ht="12.75">
      <c r="A137" s="206"/>
    </row>
    <row r="138" ht="12.75">
      <c r="A138" s="206"/>
    </row>
    <row r="139" ht="12.75">
      <c r="A139" s="206"/>
    </row>
    <row r="140" ht="12.75">
      <c r="A140" s="206"/>
    </row>
    <row r="141" ht="12.75">
      <c r="A141" s="206"/>
    </row>
    <row r="142" ht="12.75">
      <c r="A142" s="206"/>
    </row>
    <row r="143" ht="12.75">
      <c r="A143" s="206"/>
    </row>
    <row r="144" ht="12.75">
      <c r="A144" s="206"/>
    </row>
    <row r="145" ht="12.75">
      <c r="A145" s="206"/>
    </row>
    <row r="146" ht="12.75">
      <c r="A146" s="206"/>
    </row>
    <row r="147" ht="12.75">
      <c r="A147" s="206"/>
    </row>
    <row r="148" ht="12.75">
      <c r="A148" s="206"/>
    </row>
    <row r="149" ht="12.75">
      <c r="A149" s="206"/>
    </row>
    <row r="150" ht="12.75">
      <c r="A150" s="206"/>
    </row>
    <row r="151" ht="12.75">
      <c r="A151" s="206"/>
    </row>
    <row r="152" ht="12.75">
      <c r="A152" s="206"/>
    </row>
    <row r="153" ht="12.75">
      <c r="A153" s="206"/>
    </row>
    <row r="154" ht="12.75">
      <c r="A154" s="206"/>
    </row>
    <row r="155" ht="12.75">
      <c r="A155" s="206"/>
    </row>
    <row r="156" ht="12.75">
      <c r="A156" s="206"/>
    </row>
    <row r="157" ht="12.75">
      <c r="A157" s="206"/>
    </row>
    <row r="158" ht="12.75">
      <c r="A158" s="206"/>
    </row>
    <row r="159" ht="12.75">
      <c r="A159" s="206"/>
    </row>
    <row r="160" ht="12.75">
      <c r="A160" s="206"/>
    </row>
    <row r="161" ht="12.75">
      <c r="A161" s="206"/>
    </row>
    <row r="162" ht="12.75">
      <c r="A162" s="206"/>
    </row>
    <row r="163" ht="12.75">
      <c r="A163" s="206"/>
    </row>
    <row r="164" ht="12.75">
      <c r="A164" s="206"/>
    </row>
    <row r="165" ht="12.75">
      <c r="A165" s="206"/>
    </row>
    <row r="166" ht="12.75">
      <c r="A166" s="206"/>
    </row>
    <row r="167" ht="12.75">
      <c r="A167" s="206"/>
    </row>
    <row r="168" ht="12.75">
      <c r="A168" s="206"/>
    </row>
    <row r="169" ht="12.75">
      <c r="A169" s="206"/>
    </row>
    <row r="170" ht="12.75">
      <c r="A170" s="206"/>
    </row>
    <row r="171" ht="12.75">
      <c r="A171" s="206"/>
    </row>
    <row r="172" ht="12.75">
      <c r="A172" s="206"/>
    </row>
    <row r="173" ht="12.75">
      <c r="A173" s="206"/>
    </row>
    <row r="174" ht="12.75">
      <c r="A174" s="206"/>
    </row>
    <row r="175" ht="12.75">
      <c r="A175" s="206"/>
    </row>
    <row r="176" ht="12.75">
      <c r="A176" s="206"/>
    </row>
    <row r="177" ht="12.75">
      <c r="A177" s="206"/>
    </row>
    <row r="178" ht="12.75">
      <c r="A178" s="206"/>
    </row>
    <row r="179" ht="12.75">
      <c r="A179" s="206"/>
    </row>
    <row r="180" ht="12.75">
      <c r="A180" s="206"/>
    </row>
    <row r="181" ht="12.75">
      <c r="A181" s="206"/>
    </row>
    <row r="182" ht="12.75">
      <c r="A182" s="206"/>
    </row>
    <row r="183" ht="12.75">
      <c r="A183" s="206"/>
    </row>
    <row r="184" ht="12.75">
      <c r="A184" s="206"/>
    </row>
    <row r="185" ht="12.75">
      <c r="A185" s="206"/>
    </row>
    <row r="186" ht="12.75">
      <c r="A186" s="206"/>
    </row>
    <row r="187" ht="12.75">
      <c r="A187" s="206"/>
    </row>
    <row r="188" ht="12.75">
      <c r="A188" s="206"/>
    </row>
    <row r="189" ht="12.75">
      <c r="A189" s="206"/>
    </row>
    <row r="190" ht="12.75">
      <c r="A190" s="206"/>
    </row>
    <row r="191" ht="12.75">
      <c r="A191" s="206"/>
    </row>
    <row r="192" ht="12.75">
      <c r="A192" s="206"/>
    </row>
    <row r="193" ht="12.75">
      <c r="A193" s="206"/>
    </row>
    <row r="194" ht="12.75">
      <c r="A194" s="206"/>
    </row>
    <row r="195" ht="12.75">
      <c r="A195" s="206"/>
    </row>
    <row r="196" ht="12.75">
      <c r="A196" s="206"/>
    </row>
    <row r="197" ht="12.75">
      <c r="A197" s="206"/>
    </row>
    <row r="198" ht="12.75">
      <c r="A198" s="206"/>
    </row>
    <row r="199" ht="12.75">
      <c r="A199" s="206"/>
    </row>
    <row r="200" ht="12.75">
      <c r="A200" s="206"/>
    </row>
    <row r="201" ht="12.75">
      <c r="A201" s="206"/>
    </row>
    <row r="202" ht="12.75">
      <c r="A202" s="206"/>
    </row>
    <row r="203" ht="12.75">
      <c r="A203" s="206"/>
    </row>
    <row r="204" ht="12.75">
      <c r="A204" s="206"/>
    </row>
    <row r="205" ht="12.75">
      <c r="A205" s="206"/>
    </row>
    <row r="206" ht="12.75">
      <c r="A206" s="206"/>
    </row>
    <row r="207" ht="12.75">
      <c r="A207" s="206"/>
    </row>
    <row r="208" ht="12.75">
      <c r="A208" s="206"/>
    </row>
    <row r="209" ht="12.75">
      <c r="A209" s="206"/>
    </row>
    <row r="210" ht="12.75">
      <c r="A210" s="206"/>
    </row>
    <row r="211" ht="12.75">
      <c r="A211" s="206"/>
    </row>
    <row r="212" ht="12.75">
      <c r="A212" s="206"/>
    </row>
    <row r="213" ht="12.75">
      <c r="A213" s="206"/>
    </row>
    <row r="214" ht="12.75">
      <c r="A214" s="206"/>
    </row>
    <row r="215" ht="12.75">
      <c r="A215" s="206"/>
    </row>
    <row r="216" ht="12.75">
      <c r="A216" s="206"/>
    </row>
    <row r="217" ht="12.75">
      <c r="A217" s="206"/>
    </row>
    <row r="218" ht="12.75">
      <c r="A218" s="206"/>
    </row>
    <row r="219" ht="12.75">
      <c r="A219" s="206"/>
    </row>
    <row r="220" ht="12.75">
      <c r="A220" s="206"/>
    </row>
    <row r="221" ht="12.75">
      <c r="A221" s="206"/>
    </row>
    <row r="222" ht="12.75">
      <c r="A222" s="206"/>
    </row>
    <row r="223" ht="12.75">
      <c r="A223" s="206"/>
    </row>
    <row r="224" ht="12.75">
      <c r="A224" s="206"/>
    </row>
    <row r="225" ht="12.75">
      <c r="A225" s="206"/>
    </row>
    <row r="226" ht="12.75">
      <c r="A226" s="206"/>
    </row>
    <row r="227" ht="12.75">
      <c r="A227" s="206"/>
    </row>
    <row r="228" ht="12.75">
      <c r="A228" s="206"/>
    </row>
    <row r="229" ht="12.75">
      <c r="A229" s="206"/>
    </row>
    <row r="230" ht="12.75">
      <c r="A230" s="206"/>
    </row>
    <row r="231" ht="12.75">
      <c r="A231" s="206"/>
    </row>
    <row r="232" ht="12.75">
      <c r="A232" s="206"/>
    </row>
    <row r="233" ht="12.75">
      <c r="A233" s="206"/>
    </row>
    <row r="234" ht="12.75">
      <c r="A234" s="206"/>
    </row>
    <row r="235" ht="12.75">
      <c r="A235" s="206"/>
    </row>
    <row r="236" ht="12.75">
      <c r="A236" s="206"/>
    </row>
    <row r="237" ht="12.75">
      <c r="A237" s="206"/>
    </row>
    <row r="238" ht="12.75">
      <c r="A238" s="206"/>
    </row>
    <row r="239" ht="12.75">
      <c r="A239" s="206"/>
    </row>
    <row r="240" ht="12.75">
      <c r="A240" s="206"/>
    </row>
    <row r="241" ht="12.75">
      <c r="A241" s="206"/>
    </row>
    <row r="242" ht="12.75">
      <c r="A242" s="206"/>
    </row>
    <row r="243" ht="12.75">
      <c r="A243" s="206"/>
    </row>
    <row r="244" ht="12.75">
      <c r="A244" s="206"/>
    </row>
    <row r="245" ht="12.75">
      <c r="A245" s="206"/>
    </row>
    <row r="246" ht="12.75">
      <c r="A246" s="206"/>
    </row>
    <row r="247" ht="12.75">
      <c r="A247" s="206"/>
    </row>
    <row r="248" ht="12.75">
      <c r="A248" s="206"/>
    </row>
    <row r="249" ht="12.75">
      <c r="A249" s="206"/>
    </row>
    <row r="250" ht="12.75">
      <c r="A250" s="206"/>
    </row>
    <row r="251" ht="12.75">
      <c r="A251" s="206"/>
    </row>
    <row r="252" ht="12.75">
      <c r="A252" s="206"/>
    </row>
    <row r="253" ht="12.75">
      <c r="A253" s="206"/>
    </row>
    <row r="254" ht="12.75">
      <c r="A254" s="206"/>
    </row>
    <row r="255" ht="12.75">
      <c r="A255" s="206"/>
    </row>
    <row r="256" ht="12.75">
      <c r="A256" s="206"/>
    </row>
    <row r="257" ht="12.75">
      <c r="A257" s="206"/>
    </row>
    <row r="258" ht="12.75">
      <c r="A258" s="206"/>
    </row>
    <row r="259" ht="12.75">
      <c r="A259" s="206"/>
    </row>
    <row r="260" ht="12.75">
      <c r="A260" s="206"/>
    </row>
    <row r="261" ht="12.75">
      <c r="A261" s="206"/>
    </row>
    <row r="262" ht="12.75">
      <c r="A262" s="206"/>
    </row>
    <row r="263" ht="12.75">
      <c r="A263" s="206"/>
    </row>
    <row r="264" ht="12.75">
      <c r="A264" s="206"/>
    </row>
    <row r="265" ht="12.75">
      <c r="A265" s="206"/>
    </row>
    <row r="266" ht="12.75">
      <c r="A266" s="206"/>
    </row>
    <row r="267" ht="12.75">
      <c r="A267" s="206"/>
    </row>
    <row r="268" ht="12.75">
      <c r="A268" s="206"/>
    </row>
    <row r="269" ht="12.75">
      <c r="A269" s="206"/>
    </row>
    <row r="270" ht="12.75">
      <c r="A270" s="206"/>
    </row>
    <row r="271" ht="12.75">
      <c r="A271" s="206"/>
    </row>
    <row r="272" ht="12.75">
      <c r="A272" s="206"/>
    </row>
    <row r="273" ht="12.75">
      <c r="A273" s="206"/>
    </row>
    <row r="274" ht="12.75">
      <c r="A274" s="206"/>
    </row>
    <row r="275" ht="12.75">
      <c r="A275" s="206"/>
    </row>
    <row r="276" ht="12.75">
      <c r="A276" s="206"/>
    </row>
    <row r="277" ht="12.75">
      <c r="A277" s="206"/>
    </row>
    <row r="278" ht="12.75">
      <c r="A278" s="206"/>
    </row>
    <row r="279" ht="12.75">
      <c r="A279" s="206"/>
    </row>
    <row r="280" ht="12.75">
      <c r="A280" s="206"/>
    </row>
    <row r="281" ht="12.75">
      <c r="A281" s="206"/>
    </row>
    <row r="282" ht="12.75">
      <c r="A282" s="206"/>
    </row>
    <row r="283" ht="12.75">
      <c r="A283" s="206"/>
    </row>
    <row r="284" ht="12.75">
      <c r="A284" s="206"/>
    </row>
    <row r="285" ht="12.75">
      <c r="A285" s="206"/>
    </row>
    <row r="286" ht="12.75">
      <c r="A286" s="206"/>
    </row>
    <row r="287" ht="12.75">
      <c r="A287" s="206"/>
    </row>
    <row r="288" ht="12.75">
      <c r="A288" s="206"/>
    </row>
    <row r="289" ht="12.75">
      <c r="A289" s="206"/>
    </row>
    <row r="290" ht="12.75">
      <c r="A290" s="206"/>
    </row>
    <row r="291" ht="12.75">
      <c r="A291" s="206"/>
    </row>
    <row r="292" ht="12.75">
      <c r="A292" s="206"/>
    </row>
    <row r="293" ht="12.75">
      <c r="A293" s="206"/>
    </row>
    <row r="294" ht="12.75">
      <c r="A294" s="206"/>
    </row>
    <row r="295" ht="12.75">
      <c r="A295" s="206"/>
    </row>
    <row r="296" ht="12.75">
      <c r="A296" s="206"/>
    </row>
    <row r="297" ht="12.75">
      <c r="A297" s="206"/>
    </row>
    <row r="298" ht="12.75">
      <c r="A298" s="206"/>
    </row>
    <row r="299" ht="12.75">
      <c r="A299" s="206"/>
    </row>
    <row r="300" ht="12.75">
      <c r="A300" s="206"/>
    </row>
    <row r="301" ht="12.75">
      <c r="A301" s="206"/>
    </row>
    <row r="302" ht="12.75">
      <c r="A302" s="206"/>
    </row>
    <row r="303" ht="12.75">
      <c r="A303" s="206"/>
    </row>
    <row r="304" ht="12.75">
      <c r="A304" s="206"/>
    </row>
    <row r="305" ht="12.75">
      <c r="A305" s="206"/>
    </row>
    <row r="306" ht="12.75">
      <c r="A306" s="206"/>
    </row>
    <row r="307" ht="12.75">
      <c r="A307" s="206"/>
    </row>
    <row r="308" ht="12.75">
      <c r="A308" s="206"/>
    </row>
    <row r="309" ht="12.75">
      <c r="A309" s="206"/>
    </row>
    <row r="310" ht="12.75">
      <c r="A310" s="206"/>
    </row>
    <row r="311" ht="12.75">
      <c r="A311" s="206"/>
    </row>
    <row r="312" ht="12.75">
      <c r="A312" s="206"/>
    </row>
    <row r="313" ht="12.75">
      <c r="A313" s="206"/>
    </row>
    <row r="314" ht="12.75">
      <c r="A314" s="206"/>
    </row>
    <row r="315" ht="12.75">
      <c r="A315" s="206"/>
    </row>
    <row r="316" ht="12.75">
      <c r="A316" s="206"/>
    </row>
    <row r="317" ht="12.75">
      <c r="A317" s="206"/>
    </row>
    <row r="318" ht="12.75">
      <c r="A318" s="206"/>
    </row>
    <row r="319" ht="12.75">
      <c r="A319" s="206"/>
    </row>
    <row r="320" ht="12.75">
      <c r="A320" s="206"/>
    </row>
    <row r="321" ht="12.75">
      <c r="A321" s="206"/>
    </row>
    <row r="322" ht="12.75">
      <c r="A322" s="206"/>
    </row>
    <row r="323" ht="12.75">
      <c r="A323" s="206"/>
    </row>
    <row r="324" ht="12.75">
      <c r="A324" s="206"/>
    </row>
    <row r="325" ht="12.75">
      <c r="A325" s="206"/>
    </row>
    <row r="326" ht="12.75">
      <c r="A326" s="206"/>
    </row>
    <row r="327" ht="12.75">
      <c r="A327" s="206"/>
    </row>
    <row r="328" ht="12.75">
      <c r="A328" s="206"/>
    </row>
    <row r="329" ht="12.75">
      <c r="A329" s="206"/>
    </row>
    <row r="330" ht="12.75">
      <c r="A330" s="206"/>
    </row>
    <row r="331" ht="12.75">
      <c r="A331" s="206"/>
    </row>
    <row r="332" ht="12.75">
      <c r="A332" s="206"/>
    </row>
    <row r="333" ht="12.75">
      <c r="A333" s="206"/>
    </row>
    <row r="334" ht="12.75">
      <c r="A334" s="206"/>
    </row>
    <row r="335" ht="12.75">
      <c r="A335" s="206"/>
    </row>
    <row r="336" ht="12.75">
      <c r="A336" s="206"/>
    </row>
    <row r="337" ht="12.75">
      <c r="A337" s="206"/>
    </row>
    <row r="338" ht="12.75">
      <c r="A338" s="206"/>
    </row>
    <row r="339" ht="12.75">
      <c r="A339" s="206"/>
    </row>
    <row r="340" ht="12.75">
      <c r="A340" s="206"/>
    </row>
    <row r="341" ht="12.75">
      <c r="A341" s="206"/>
    </row>
    <row r="342" ht="12.75">
      <c r="A342" s="206"/>
    </row>
    <row r="343" ht="12.75">
      <c r="A343" s="206"/>
    </row>
    <row r="344" ht="12.75">
      <c r="A344" s="206"/>
    </row>
    <row r="345" ht="12.75">
      <c r="A345" s="206"/>
    </row>
    <row r="346" ht="12.75">
      <c r="A346" s="206"/>
    </row>
    <row r="347" ht="12.75">
      <c r="A347" s="206"/>
    </row>
    <row r="348" ht="12.75">
      <c r="A348" s="206"/>
    </row>
    <row r="349" ht="12.75">
      <c r="A349" s="206"/>
    </row>
    <row r="350" ht="12.75">
      <c r="A350" s="206"/>
    </row>
    <row r="351" ht="12.75">
      <c r="A351" s="206"/>
    </row>
    <row r="352" ht="12.75">
      <c r="A352" s="206"/>
    </row>
    <row r="353" ht="12.75">
      <c r="A353" s="206"/>
    </row>
    <row r="354" ht="12.75">
      <c r="A354" s="206"/>
    </row>
    <row r="355" ht="12.75">
      <c r="A355" s="206"/>
    </row>
    <row r="356" ht="12.75">
      <c r="A356" s="206"/>
    </row>
    <row r="357" ht="12.75">
      <c r="A357" s="206"/>
    </row>
    <row r="358" ht="12.75">
      <c r="A358" s="206"/>
    </row>
    <row r="359" ht="12.75">
      <c r="A359" s="206"/>
    </row>
    <row r="360" ht="12.75">
      <c r="A360" s="206"/>
    </row>
    <row r="361" ht="12.75">
      <c r="A361" s="206"/>
    </row>
    <row r="362" ht="12.75">
      <c r="A362" s="206"/>
    </row>
    <row r="363" ht="12.75">
      <c r="A363" s="206"/>
    </row>
    <row r="364" ht="12.75">
      <c r="A364" s="206"/>
    </row>
    <row r="365" ht="12.75">
      <c r="A365" s="206"/>
    </row>
    <row r="366" ht="12.75">
      <c r="A366" s="206"/>
    </row>
    <row r="367" ht="12.75">
      <c r="A367" s="206"/>
    </row>
    <row r="368" ht="12.75">
      <c r="A368" s="206"/>
    </row>
    <row r="369" ht="12.75">
      <c r="A369" s="206"/>
    </row>
    <row r="370" ht="12.75">
      <c r="A370" s="206"/>
    </row>
    <row r="371" ht="12.75">
      <c r="A371" s="206"/>
    </row>
    <row r="372" ht="12.75">
      <c r="A372" s="206"/>
    </row>
    <row r="373" ht="12.75">
      <c r="A373" s="206"/>
    </row>
    <row r="374" ht="12.75">
      <c r="A374" s="206"/>
    </row>
    <row r="375" ht="12.75">
      <c r="A375" s="206"/>
    </row>
    <row r="376" ht="12.75">
      <c r="A376" s="206"/>
    </row>
    <row r="377" ht="12.75">
      <c r="A377" s="206"/>
    </row>
    <row r="378" ht="12.75">
      <c r="A378" s="206"/>
    </row>
    <row r="379" ht="12.75">
      <c r="A379" s="206"/>
    </row>
    <row r="380" ht="12.75">
      <c r="A380" s="206"/>
    </row>
    <row r="381" ht="12.75">
      <c r="A381" s="206"/>
    </row>
    <row r="382" ht="12.75">
      <c r="A382" s="206"/>
    </row>
    <row r="383" ht="12.75">
      <c r="A383" s="206"/>
    </row>
    <row r="384" ht="12.75">
      <c r="A384" s="206"/>
    </row>
    <row r="385" ht="12.75">
      <c r="A385" s="206"/>
    </row>
    <row r="386" ht="12.75">
      <c r="A386" s="206"/>
    </row>
    <row r="387" ht="12.75">
      <c r="A387" s="206"/>
    </row>
    <row r="388" ht="12.75">
      <c r="A388" s="206"/>
    </row>
    <row r="389" ht="12.75">
      <c r="A389" s="206"/>
    </row>
    <row r="390" ht="12.75">
      <c r="A390" s="206"/>
    </row>
    <row r="391" ht="12.75">
      <c r="A391" s="206"/>
    </row>
    <row r="392" ht="12.75">
      <c r="A392" s="206"/>
    </row>
    <row r="393" ht="12.75">
      <c r="A393" s="206"/>
    </row>
    <row r="394" ht="12.75">
      <c r="A394" s="206"/>
    </row>
    <row r="395" ht="12.75">
      <c r="A395" s="206"/>
    </row>
    <row r="396" ht="12.75">
      <c r="A396" s="206"/>
    </row>
    <row r="397" ht="12.75">
      <c r="A397" s="206"/>
    </row>
    <row r="398" ht="12.75">
      <c r="A398" s="206"/>
    </row>
    <row r="399" ht="12.75">
      <c r="A399" s="206"/>
    </row>
    <row r="400" ht="12.75">
      <c r="A400" s="206"/>
    </row>
    <row r="401" ht="12.75">
      <c r="A401" s="206"/>
    </row>
    <row r="402" ht="12.75">
      <c r="A402" s="206"/>
    </row>
    <row r="403" ht="12.75">
      <c r="A403" s="206"/>
    </row>
    <row r="404" ht="12.75">
      <c r="A404" s="206"/>
    </row>
    <row r="405" ht="12.75">
      <c r="A405" s="206"/>
    </row>
    <row r="406" ht="12.75">
      <c r="A406" s="206"/>
    </row>
    <row r="407" ht="12.75">
      <c r="A407" s="206"/>
    </row>
    <row r="408" ht="12.75">
      <c r="A408" s="206"/>
    </row>
    <row r="409" ht="12.75">
      <c r="A409" s="206"/>
    </row>
    <row r="410" ht="12.75">
      <c r="A410" s="206"/>
    </row>
    <row r="411" ht="12.75">
      <c r="A411" s="206"/>
    </row>
    <row r="412" ht="12.75">
      <c r="A412" s="206"/>
    </row>
    <row r="413" ht="12.75">
      <c r="A413" s="206"/>
    </row>
    <row r="414" ht="12.75">
      <c r="A414" s="206"/>
    </row>
    <row r="415" ht="12.75">
      <c r="A415" s="206"/>
    </row>
    <row r="416" ht="12.75">
      <c r="A416" s="206"/>
    </row>
    <row r="417" ht="12.75">
      <c r="A417" s="206"/>
    </row>
    <row r="418" ht="12.75">
      <c r="A418" s="206"/>
    </row>
    <row r="419" ht="12.75">
      <c r="A419" s="206"/>
    </row>
    <row r="420" ht="12.75">
      <c r="A420" s="206"/>
    </row>
    <row r="421" ht="12.75">
      <c r="A421" s="206"/>
    </row>
    <row r="422" ht="12.75">
      <c r="A422" s="206"/>
    </row>
    <row r="423" ht="12.75">
      <c r="A423" s="206"/>
    </row>
    <row r="424" ht="12.75">
      <c r="A424" s="206"/>
    </row>
    <row r="425" ht="12.75">
      <c r="A425" s="206"/>
    </row>
    <row r="426" ht="12.75">
      <c r="A426" s="206"/>
    </row>
    <row r="427" ht="12.75">
      <c r="A427" s="206"/>
    </row>
    <row r="428" ht="12.75">
      <c r="A428" s="206"/>
    </row>
    <row r="429" ht="12.75">
      <c r="A429" s="206"/>
    </row>
    <row r="430" ht="12.75">
      <c r="A430" s="206"/>
    </row>
    <row r="431" ht="12.75">
      <c r="A431" s="206"/>
    </row>
    <row r="432" ht="12.75">
      <c r="A432" s="206"/>
    </row>
    <row r="433" ht="12.75">
      <c r="A433" s="206"/>
    </row>
    <row r="434" ht="12.75">
      <c r="A434" s="206"/>
    </row>
    <row r="435" ht="12.75">
      <c r="A435" s="206"/>
    </row>
    <row r="436" ht="12.75">
      <c r="A436" s="206"/>
    </row>
    <row r="437" ht="12.75">
      <c r="A437" s="206"/>
    </row>
    <row r="438" ht="12.75">
      <c r="A438" s="206"/>
    </row>
    <row r="439" ht="12.75">
      <c r="A439" s="206"/>
    </row>
    <row r="440" ht="12.75">
      <c r="A440" s="206"/>
    </row>
    <row r="441" ht="12.75">
      <c r="A441" s="206"/>
    </row>
    <row r="442" ht="12.75">
      <c r="A442" s="206"/>
    </row>
    <row r="443" ht="12.75">
      <c r="A443" s="206"/>
    </row>
    <row r="444" ht="12.75">
      <c r="A444" s="206"/>
    </row>
    <row r="445" ht="12.75">
      <c r="A445" s="206"/>
    </row>
    <row r="446" ht="12.75">
      <c r="A446" s="206"/>
    </row>
    <row r="447" ht="12.75">
      <c r="A447" s="206"/>
    </row>
    <row r="448" ht="12.75">
      <c r="A448" s="206"/>
    </row>
    <row r="449" ht="12.75">
      <c r="A449" s="206"/>
    </row>
    <row r="450" ht="12.75">
      <c r="A450" s="206"/>
    </row>
    <row r="451" ht="12.75">
      <c r="A451" s="206"/>
    </row>
    <row r="452" ht="12.75">
      <c r="A452" s="206"/>
    </row>
    <row r="453" ht="12.75">
      <c r="A453" s="206"/>
    </row>
    <row r="454" ht="12.75">
      <c r="A454" s="206"/>
    </row>
    <row r="455" ht="12.75">
      <c r="A455" s="206"/>
    </row>
    <row r="456" ht="12.75">
      <c r="A456" s="206"/>
    </row>
    <row r="457" ht="12.75">
      <c r="A457" s="206"/>
    </row>
    <row r="458" ht="12.75">
      <c r="A458" s="206"/>
    </row>
    <row r="459" ht="12.75">
      <c r="A459" s="206"/>
    </row>
    <row r="460" ht="12.75">
      <c r="A460" s="206"/>
    </row>
    <row r="461" ht="12.75">
      <c r="A461" s="206"/>
    </row>
    <row r="462" ht="12.75">
      <c r="A462" s="206"/>
    </row>
    <row r="463" ht="12.75">
      <c r="A463" s="206"/>
    </row>
    <row r="464" ht="12.75">
      <c r="A464" s="206"/>
    </row>
    <row r="465" ht="12.75">
      <c r="A465" s="206"/>
    </row>
    <row r="466" ht="12.75">
      <c r="A466" s="206"/>
    </row>
    <row r="467" ht="12.75">
      <c r="A467" s="206"/>
    </row>
    <row r="468" ht="12.75">
      <c r="A468" s="206"/>
    </row>
    <row r="469" ht="12.75">
      <c r="A469" s="206"/>
    </row>
    <row r="470" ht="12.75">
      <c r="A470" s="206"/>
    </row>
    <row r="471" ht="12.75">
      <c r="A471" s="206"/>
    </row>
    <row r="472" ht="12.75">
      <c r="A472" s="206"/>
    </row>
    <row r="473" ht="12.75">
      <c r="A473" s="206"/>
    </row>
    <row r="474" ht="12.75">
      <c r="A474" s="206"/>
    </row>
    <row r="475" ht="12.75">
      <c r="A475" s="206"/>
    </row>
    <row r="476" ht="12.75">
      <c r="A476" s="206"/>
    </row>
    <row r="477" ht="12.75">
      <c r="A477" s="206"/>
    </row>
    <row r="478" ht="12.75">
      <c r="A478" s="206"/>
    </row>
    <row r="479" ht="12.75">
      <c r="A479" s="206"/>
    </row>
    <row r="480" ht="12.75">
      <c r="A480" s="206"/>
    </row>
    <row r="481" ht="12.75">
      <c r="A481" s="206"/>
    </row>
    <row r="482" ht="12.75">
      <c r="A482" s="206"/>
    </row>
    <row r="483" ht="12.75">
      <c r="A483" s="206"/>
    </row>
    <row r="484" ht="12.75">
      <c r="A484" s="206"/>
    </row>
    <row r="485" ht="12.75">
      <c r="A485" s="206"/>
    </row>
    <row r="486" ht="12.75">
      <c r="A486" s="206"/>
    </row>
    <row r="487" ht="12.75">
      <c r="A487" s="206"/>
    </row>
    <row r="488" ht="12.75">
      <c r="A488" s="206"/>
    </row>
    <row r="489" ht="12.75">
      <c r="A489" s="206"/>
    </row>
    <row r="490" ht="12.75">
      <c r="A490" s="206"/>
    </row>
    <row r="491" ht="12.75">
      <c r="A491" s="206"/>
    </row>
    <row r="492" ht="12.75">
      <c r="A492" s="206"/>
    </row>
    <row r="493" ht="12.75">
      <c r="A493" s="206"/>
    </row>
    <row r="494" ht="12.75">
      <c r="A494" s="206"/>
    </row>
    <row r="495" ht="12.75">
      <c r="A495" s="206"/>
    </row>
    <row r="496" ht="12.75">
      <c r="A496" s="206"/>
    </row>
    <row r="497" ht="12.75">
      <c r="A497" s="206"/>
    </row>
    <row r="498" ht="12.75">
      <c r="A498" s="206"/>
    </row>
    <row r="499" ht="12.75">
      <c r="A499" s="206"/>
    </row>
    <row r="500" ht="12.75">
      <c r="A500" s="206"/>
    </row>
    <row r="501" ht="12.75">
      <c r="A501" s="206"/>
    </row>
    <row r="502" ht="12.75">
      <c r="A502" s="206"/>
    </row>
    <row r="503" ht="12.75">
      <c r="A503" s="206"/>
    </row>
    <row r="504" ht="12.75">
      <c r="A504" s="206"/>
    </row>
    <row r="505" ht="12.75">
      <c r="A505" s="206"/>
    </row>
    <row r="506" ht="12.75">
      <c r="A506" s="206"/>
    </row>
    <row r="507" ht="12.75">
      <c r="A507" s="206"/>
    </row>
    <row r="508" ht="12.75">
      <c r="A508" s="206"/>
    </row>
    <row r="509" ht="12.75">
      <c r="A509" s="206"/>
    </row>
    <row r="510" ht="12.75">
      <c r="A510" s="206"/>
    </row>
    <row r="511" ht="12.75">
      <c r="A511" s="206"/>
    </row>
    <row r="512" ht="12.75">
      <c r="A512" s="206"/>
    </row>
    <row r="513" ht="12.75">
      <c r="A513" s="206"/>
    </row>
    <row r="514" ht="12.75">
      <c r="A514" s="206"/>
    </row>
    <row r="515" ht="12.75">
      <c r="A515" s="206"/>
    </row>
    <row r="516" ht="12.75">
      <c r="A516" s="206"/>
    </row>
    <row r="517" ht="12.75">
      <c r="A517" s="206"/>
    </row>
    <row r="518" ht="12.75">
      <c r="A518" s="206"/>
    </row>
    <row r="519" ht="12.75">
      <c r="A519" s="206"/>
    </row>
    <row r="520" ht="12.75">
      <c r="A520" s="206"/>
    </row>
    <row r="521" ht="12.75">
      <c r="A521" s="206"/>
    </row>
    <row r="522" ht="12.75">
      <c r="A522" s="206"/>
    </row>
    <row r="523" ht="12.75">
      <c r="A523" s="206"/>
    </row>
    <row r="524" ht="12.75">
      <c r="A524" s="206"/>
    </row>
    <row r="525" ht="12.75">
      <c r="A525" s="206"/>
    </row>
    <row r="526" ht="12.75">
      <c r="A526" s="206"/>
    </row>
    <row r="527" ht="12.75">
      <c r="A527" s="206"/>
    </row>
    <row r="528" ht="12.75">
      <c r="A528" s="206"/>
    </row>
    <row r="529" ht="12.75">
      <c r="A529" s="206"/>
    </row>
    <row r="530" ht="12.75">
      <c r="A530" s="206"/>
    </row>
    <row r="531" ht="12.75">
      <c r="A531" s="206"/>
    </row>
    <row r="532" ht="12.75">
      <c r="A532" s="206"/>
    </row>
    <row r="533" ht="12.75">
      <c r="A533" s="206"/>
    </row>
    <row r="534" ht="12.75">
      <c r="A534" s="206"/>
    </row>
    <row r="535" ht="12.75">
      <c r="A535" s="206"/>
    </row>
    <row r="536" ht="12.75">
      <c r="A536" s="206"/>
    </row>
    <row r="537" ht="12.75">
      <c r="A537" s="206"/>
    </row>
    <row r="538" ht="12.75">
      <c r="A538" s="206"/>
    </row>
    <row r="539" ht="12.75">
      <c r="A539" s="206"/>
    </row>
    <row r="540" ht="12.75">
      <c r="A540" s="206"/>
    </row>
    <row r="541" ht="12.75">
      <c r="A541" s="206"/>
    </row>
    <row r="542" ht="12.75">
      <c r="A542" s="206"/>
    </row>
    <row r="543" ht="12.75">
      <c r="A543" s="206"/>
    </row>
    <row r="544" ht="12.75">
      <c r="A544" s="206"/>
    </row>
    <row r="545" ht="12.75">
      <c r="A545" s="206"/>
    </row>
    <row r="546" ht="12.75">
      <c r="A546" s="206"/>
    </row>
    <row r="547" ht="12.75">
      <c r="A547" s="206"/>
    </row>
    <row r="548" ht="12.75">
      <c r="A548" s="206"/>
    </row>
    <row r="549" ht="12.75">
      <c r="A549" s="206"/>
    </row>
    <row r="550" ht="12.75">
      <c r="A550" s="206"/>
    </row>
    <row r="551" ht="12.75">
      <c r="A551" s="206"/>
    </row>
    <row r="552" ht="12.75">
      <c r="A552" s="206"/>
    </row>
    <row r="553" ht="12.75">
      <c r="A553" s="206"/>
    </row>
    <row r="554" ht="12.75">
      <c r="A554" s="206"/>
    </row>
    <row r="555" ht="12.75">
      <c r="A555" s="206"/>
    </row>
    <row r="556" ht="12.75">
      <c r="A556" s="206"/>
    </row>
    <row r="557" ht="12.75">
      <c r="A557" s="206"/>
    </row>
    <row r="558" ht="12.75">
      <c r="A558" s="206"/>
    </row>
    <row r="559" ht="12.75">
      <c r="A559" s="206"/>
    </row>
    <row r="560" ht="12.75">
      <c r="A560" s="206"/>
    </row>
    <row r="561" ht="12.75">
      <c r="A561" s="206"/>
    </row>
    <row r="562" ht="12.75">
      <c r="A562" s="206"/>
    </row>
    <row r="563" ht="12.75">
      <c r="A563" s="206"/>
    </row>
    <row r="564" ht="12.75">
      <c r="A564" s="206"/>
    </row>
    <row r="565" ht="12.75">
      <c r="A565" s="206"/>
    </row>
    <row r="566" ht="12.75">
      <c r="A566" s="206"/>
    </row>
    <row r="567" ht="12.75">
      <c r="A567" s="206"/>
    </row>
    <row r="568" ht="12.75">
      <c r="A568" s="206"/>
    </row>
    <row r="569" ht="12.75">
      <c r="A569" s="206"/>
    </row>
    <row r="570" ht="12.75">
      <c r="A570" s="206"/>
    </row>
    <row r="571" ht="12.75">
      <c r="A571" s="206"/>
    </row>
    <row r="572" ht="12.75">
      <c r="A572" s="206"/>
    </row>
    <row r="573" ht="12.75">
      <c r="A573" s="206"/>
    </row>
    <row r="574" ht="12.75">
      <c r="A574" s="206"/>
    </row>
    <row r="575" ht="12.75">
      <c r="A575" s="206"/>
    </row>
    <row r="576" ht="12.75">
      <c r="A576" s="206"/>
    </row>
    <row r="577" ht="12.75">
      <c r="A577" s="206"/>
    </row>
    <row r="578" ht="12.75">
      <c r="A578" s="206"/>
    </row>
    <row r="579" ht="12.75">
      <c r="A579" s="206"/>
    </row>
    <row r="580" ht="12.75">
      <c r="A580" s="206"/>
    </row>
    <row r="581" ht="12.75">
      <c r="A581" s="206"/>
    </row>
    <row r="582" ht="12.75">
      <c r="A582" s="206"/>
    </row>
    <row r="583" ht="12.75">
      <c r="A583" s="206"/>
    </row>
    <row r="584" ht="12.75">
      <c r="A584" s="206"/>
    </row>
    <row r="585" ht="12.75">
      <c r="A585" s="206"/>
    </row>
    <row r="586" ht="12.75">
      <c r="A586" s="206"/>
    </row>
    <row r="587" ht="12.75">
      <c r="A587" s="206"/>
    </row>
    <row r="588" ht="12.75">
      <c r="A588" s="206"/>
    </row>
    <row r="589" ht="12.75">
      <c r="A589" s="206"/>
    </row>
    <row r="590" ht="12.75">
      <c r="A590" s="206"/>
    </row>
    <row r="591" ht="12.75">
      <c r="A591" s="206"/>
    </row>
    <row r="592" ht="12.75">
      <c r="A592" s="206"/>
    </row>
    <row r="593" ht="12.75">
      <c r="A593" s="206"/>
    </row>
    <row r="594" ht="12.75">
      <c r="A594" s="206"/>
    </row>
    <row r="595" ht="12.75">
      <c r="A595" s="206"/>
    </row>
    <row r="596" ht="12.75">
      <c r="A596" s="206"/>
    </row>
    <row r="597" ht="12.75">
      <c r="A597" s="206"/>
    </row>
    <row r="598" ht="12.75">
      <c r="A598" s="206"/>
    </row>
    <row r="599" ht="12.75">
      <c r="A599" s="206"/>
    </row>
    <row r="600" ht="12.75">
      <c r="A600" s="206"/>
    </row>
    <row r="601" ht="12.75">
      <c r="A601" s="206"/>
    </row>
    <row r="602" ht="12.75">
      <c r="A602" s="206"/>
    </row>
    <row r="603" ht="12.75">
      <c r="A603" s="206"/>
    </row>
    <row r="604" ht="12.75">
      <c r="A604" s="206"/>
    </row>
    <row r="605" ht="12.75">
      <c r="A605" s="206"/>
    </row>
    <row r="606" ht="12.75">
      <c r="A606" s="206"/>
    </row>
    <row r="607" ht="12.75">
      <c r="A607" s="206"/>
    </row>
    <row r="608" ht="12.75">
      <c r="A608" s="206"/>
    </row>
    <row r="609" ht="12.75">
      <c r="A609" s="206"/>
    </row>
    <row r="610" ht="12.75">
      <c r="A610" s="206"/>
    </row>
    <row r="611" ht="12.75">
      <c r="A611" s="206"/>
    </row>
    <row r="612" ht="12.75">
      <c r="A612" s="206"/>
    </row>
    <row r="613" ht="12.75">
      <c r="A613" s="206"/>
    </row>
    <row r="614" ht="12.75">
      <c r="A614" s="206"/>
    </row>
    <row r="615" ht="12.75">
      <c r="A615" s="206"/>
    </row>
    <row r="616" ht="12.75">
      <c r="A616" s="206"/>
    </row>
    <row r="617" ht="12.75">
      <c r="A617" s="206"/>
    </row>
    <row r="618" ht="12.75">
      <c r="A618" s="206"/>
    </row>
    <row r="619" ht="12.75">
      <c r="A619" s="206"/>
    </row>
    <row r="620" ht="12.75">
      <c r="A620" s="206"/>
    </row>
    <row r="621" ht="12.75">
      <c r="A621" s="206"/>
    </row>
    <row r="622" ht="12.75">
      <c r="A622" s="206"/>
    </row>
    <row r="623" ht="12.75">
      <c r="A623" s="206"/>
    </row>
    <row r="624" ht="12.75">
      <c r="A624" s="206"/>
    </row>
    <row r="625" ht="12.75">
      <c r="A625" s="206"/>
    </row>
    <row r="626" ht="12.75">
      <c r="A626" s="206"/>
    </row>
    <row r="627" ht="12.75">
      <c r="A627" s="206"/>
    </row>
    <row r="628" ht="12.75">
      <c r="A628" s="206"/>
    </row>
    <row r="629" ht="12.75">
      <c r="A629" s="206"/>
    </row>
    <row r="630" ht="12.75">
      <c r="A630" s="206"/>
    </row>
    <row r="631" ht="12.75">
      <c r="A631" s="206"/>
    </row>
    <row r="632" ht="12.75">
      <c r="A632" s="206"/>
    </row>
    <row r="633" ht="12.75">
      <c r="A633" s="206"/>
    </row>
    <row r="634" ht="12.75">
      <c r="A634" s="206"/>
    </row>
    <row r="635" ht="12.75">
      <c r="A635" s="206"/>
    </row>
    <row r="636" ht="12.75">
      <c r="A636" s="206"/>
    </row>
    <row r="637" ht="12.75">
      <c r="A637" s="206"/>
    </row>
    <row r="638" ht="12.75">
      <c r="A638" s="206"/>
    </row>
    <row r="639" ht="12.75">
      <c r="A639" s="206"/>
    </row>
    <row r="640" ht="12.75">
      <c r="A640" s="206"/>
    </row>
    <row r="641" ht="12.75">
      <c r="A641" s="206"/>
    </row>
    <row r="642" ht="12.75">
      <c r="A642" s="206"/>
    </row>
    <row r="643" ht="12.75">
      <c r="A643" s="206"/>
    </row>
    <row r="644" ht="12.75">
      <c r="A644" s="206"/>
    </row>
    <row r="645" ht="12.75">
      <c r="A645" s="206"/>
    </row>
    <row r="646" ht="12.75">
      <c r="A646" s="206"/>
    </row>
    <row r="647" ht="12.75">
      <c r="A647" s="206"/>
    </row>
    <row r="648" ht="12.75">
      <c r="A648" s="206"/>
    </row>
    <row r="649" ht="12.75">
      <c r="A649" s="206"/>
    </row>
    <row r="650" ht="12.75">
      <c r="A650" s="206"/>
    </row>
    <row r="651" ht="12.75">
      <c r="A651" s="206"/>
    </row>
    <row r="652" ht="12.75">
      <c r="A652" s="206"/>
    </row>
    <row r="653" ht="12.75">
      <c r="A653" s="206"/>
    </row>
    <row r="654" ht="12.75">
      <c r="A654" s="206"/>
    </row>
    <row r="655" ht="12.75">
      <c r="A655" s="206"/>
    </row>
    <row r="656" ht="12.75">
      <c r="A656" s="206"/>
    </row>
    <row r="657" ht="12.75">
      <c r="A657" s="206"/>
    </row>
    <row r="658" ht="12.75">
      <c r="A658" s="206"/>
    </row>
    <row r="659" ht="12.75">
      <c r="A659" s="206"/>
    </row>
    <row r="660" ht="12.75">
      <c r="A660" s="206"/>
    </row>
    <row r="661" ht="12.75">
      <c r="A661" s="206"/>
    </row>
    <row r="662" ht="12.75">
      <c r="A662" s="206"/>
    </row>
    <row r="663" ht="12.75">
      <c r="A663" s="206"/>
    </row>
    <row r="664" ht="12.75">
      <c r="A664" s="206"/>
    </row>
    <row r="665" ht="12.75">
      <c r="A665" s="206"/>
    </row>
    <row r="666" ht="12.75">
      <c r="A666" s="206"/>
    </row>
    <row r="667" ht="12.75">
      <c r="A667" s="206"/>
    </row>
    <row r="668" ht="12.75">
      <c r="A668" s="206"/>
    </row>
    <row r="669" ht="12.75">
      <c r="A669" s="206"/>
    </row>
    <row r="670" ht="12.75">
      <c r="A670" s="206"/>
    </row>
    <row r="671" ht="12.75">
      <c r="A671" s="206"/>
    </row>
    <row r="672" ht="12.75">
      <c r="A672" s="206"/>
    </row>
    <row r="673" ht="12.75">
      <c r="A673" s="206"/>
    </row>
    <row r="674" ht="12.75">
      <c r="A674" s="206"/>
    </row>
    <row r="675" ht="12.75">
      <c r="A675" s="206"/>
    </row>
    <row r="676" ht="12.75">
      <c r="A676" s="206"/>
    </row>
    <row r="677" ht="12.75">
      <c r="A677" s="206"/>
    </row>
    <row r="678" ht="12.75">
      <c r="A678" s="206"/>
    </row>
    <row r="679" ht="12.75">
      <c r="A679" s="206"/>
    </row>
    <row r="680" ht="12.75">
      <c r="A680" s="206"/>
    </row>
    <row r="681" ht="12.75">
      <c r="A681" s="206"/>
    </row>
    <row r="682" ht="12.75">
      <c r="A682" s="206"/>
    </row>
    <row r="683" ht="12.75">
      <c r="A683" s="206"/>
    </row>
    <row r="684" ht="12.75">
      <c r="A684" s="206"/>
    </row>
    <row r="685" ht="12.75">
      <c r="A685" s="206"/>
    </row>
    <row r="686" ht="12.75">
      <c r="A686" s="206"/>
    </row>
    <row r="687" ht="12.75">
      <c r="A687" s="206"/>
    </row>
    <row r="688" ht="12.75">
      <c r="A688" s="206"/>
    </row>
    <row r="689" ht="12.75">
      <c r="A689" s="206"/>
    </row>
    <row r="690" ht="12.75">
      <c r="A690" s="206"/>
    </row>
    <row r="691" ht="12.75">
      <c r="A691" s="206"/>
    </row>
    <row r="692" ht="12.75">
      <c r="A692" s="206"/>
    </row>
    <row r="693" ht="12.75">
      <c r="A693" s="206"/>
    </row>
    <row r="694" ht="12.75">
      <c r="A694" s="206"/>
    </row>
    <row r="695" ht="12.75">
      <c r="A695" s="206"/>
    </row>
    <row r="696" ht="12.75">
      <c r="A696" s="206"/>
    </row>
    <row r="697" ht="12.75">
      <c r="A697" s="206"/>
    </row>
    <row r="698" ht="12.75">
      <c r="A698" s="206"/>
    </row>
    <row r="699" ht="12.75">
      <c r="A699" s="206"/>
    </row>
    <row r="700" ht="12.75">
      <c r="A700" s="206"/>
    </row>
    <row r="701" ht="12.75">
      <c r="A701" s="206"/>
    </row>
    <row r="702" ht="12.75">
      <c r="A702" s="206"/>
    </row>
    <row r="703" ht="12.75">
      <c r="A703" s="206"/>
    </row>
    <row r="704" ht="12.75">
      <c r="A704" s="206"/>
    </row>
    <row r="705" ht="12.75">
      <c r="A705" s="206"/>
    </row>
    <row r="706" ht="12.75">
      <c r="A706" s="206"/>
    </row>
    <row r="707" ht="12.75">
      <c r="A707" s="206"/>
    </row>
    <row r="708" ht="12.75">
      <c r="A708" s="206"/>
    </row>
    <row r="709" ht="12.75">
      <c r="A709" s="206"/>
    </row>
    <row r="710" ht="12.75">
      <c r="A710" s="206"/>
    </row>
    <row r="711" ht="12.75">
      <c r="A711" s="206"/>
    </row>
    <row r="712" ht="12.75">
      <c r="A712" s="206"/>
    </row>
    <row r="713" ht="12.75">
      <c r="A713" s="206"/>
    </row>
    <row r="714" ht="12.75">
      <c r="A714" s="206"/>
    </row>
    <row r="715" ht="12.75">
      <c r="A715" s="206"/>
    </row>
    <row r="716" ht="12.75">
      <c r="A716" s="206"/>
    </row>
    <row r="717" ht="12.75">
      <c r="A717" s="206"/>
    </row>
    <row r="718" ht="12.75">
      <c r="A718" s="206"/>
    </row>
    <row r="719" ht="12.75">
      <c r="A719" s="206"/>
    </row>
    <row r="720" ht="12.75">
      <c r="A720" s="206"/>
    </row>
    <row r="721" ht="12.75">
      <c r="A721" s="206"/>
    </row>
    <row r="722" ht="12.75">
      <c r="A722" s="206"/>
    </row>
    <row r="723" ht="12.75">
      <c r="A723" s="206"/>
    </row>
    <row r="724" ht="12.75">
      <c r="A724" s="206"/>
    </row>
    <row r="725" ht="12.75">
      <c r="A725" s="206"/>
    </row>
    <row r="726" ht="12.75">
      <c r="A726" s="206"/>
    </row>
    <row r="727" ht="12.75">
      <c r="A727" s="206"/>
    </row>
    <row r="728" ht="12.75">
      <c r="A728" s="206"/>
    </row>
    <row r="729" ht="12.75">
      <c r="A729" s="206"/>
    </row>
    <row r="730" ht="12.75">
      <c r="A730" s="206"/>
    </row>
    <row r="731" ht="12.75">
      <c r="A731" s="206"/>
    </row>
    <row r="732" ht="12.75">
      <c r="A732" s="206"/>
    </row>
    <row r="733" ht="12.75">
      <c r="A733" s="206"/>
    </row>
    <row r="734" ht="12.75">
      <c r="A734" s="206"/>
    </row>
    <row r="735" ht="12.75">
      <c r="A735" s="206"/>
    </row>
    <row r="736" ht="12.75">
      <c r="A736" s="206"/>
    </row>
    <row r="737" ht="12.75">
      <c r="A737" s="206"/>
    </row>
    <row r="738" ht="12.75">
      <c r="A738" s="206"/>
    </row>
    <row r="739" ht="12.75">
      <c r="A739" s="206"/>
    </row>
    <row r="740" ht="12.75">
      <c r="A740" s="206"/>
    </row>
    <row r="741" ht="12.75">
      <c r="A741" s="206"/>
    </row>
    <row r="742" ht="12.75">
      <c r="A742" s="206"/>
    </row>
    <row r="743" ht="12.75">
      <c r="A743" s="206"/>
    </row>
    <row r="744" ht="12.75">
      <c r="A744" s="206"/>
    </row>
    <row r="745" ht="12.75">
      <c r="A745" s="206"/>
    </row>
    <row r="746" ht="12.75">
      <c r="A746" s="206"/>
    </row>
    <row r="747" ht="12.75">
      <c r="A747" s="206"/>
    </row>
    <row r="748" ht="12.75">
      <c r="A748" s="206"/>
    </row>
    <row r="749" ht="12.75">
      <c r="A749" s="206"/>
    </row>
    <row r="750" ht="12.75">
      <c r="A750" s="206"/>
    </row>
    <row r="751" ht="12.75">
      <c r="A751" s="206"/>
    </row>
    <row r="752" ht="12.75">
      <c r="A752" s="206"/>
    </row>
    <row r="753" ht="12.75">
      <c r="A753" s="206"/>
    </row>
    <row r="754" ht="12.75">
      <c r="A754" s="206"/>
    </row>
    <row r="755" ht="12.75">
      <c r="A755" s="206"/>
    </row>
    <row r="756" ht="12.75">
      <c r="A756" s="206"/>
    </row>
    <row r="757" ht="12.75">
      <c r="A757" s="206"/>
    </row>
    <row r="758" ht="12.75">
      <c r="A758" s="206"/>
    </row>
    <row r="759" ht="12.75">
      <c r="A759" s="206"/>
    </row>
    <row r="760" ht="12.75">
      <c r="A760" s="206"/>
    </row>
    <row r="761" ht="12.75">
      <c r="A761" s="206"/>
    </row>
    <row r="762" ht="12.75">
      <c r="A762" s="206"/>
    </row>
    <row r="763" ht="12.75">
      <c r="A763" s="206"/>
    </row>
    <row r="764" ht="12.75">
      <c r="A764" s="206"/>
    </row>
    <row r="765" ht="12.75">
      <c r="A765" s="206"/>
    </row>
    <row r="766" ht="12.75">
      <c r="A766" s="206"/>
    </row>
    <row r="767" ht="12.75">
      <c r="A767" s="206"/>
    </row>
    <row r="768" ht="12.75">
      <c r="A768" s="206"/>
    </row>
    <row r="769" ht="12.75">
      <c r="A769" s="206"/>
    </row>
    <row r="770" ht="12.75">
      <c r="A770" s="206"/>
    </row>
    <row r="771" ht="12.75">
      <c r="A771" s="206"/>
    </row>
    <row r="772" ht="12.75">
      <c r="A772" s="206"/>
    </row>
    <row r="773" ht="12.75">
      <c r="A773" s="206"/>
    </row>
    <row r="774" ht="12.75">
      <c r="A774" s="206"/>
    </row>
    <row r="775" ht="12.75">
      <c r="A775" s="206"/>
    </row>
    <row r="776" ht="12.75">
      <c r="A776" s="206"/>
    </row>
    <row r="777" ht="12.75">
      <c r="A777" s="206"/>
    </row>
    <row r="778" ht="12.75">
      <c r="A778" s="206"/>
    </row>
    <row r="779" ht="12.75">
      <c r="A779" s="206"/>
    </row>
    <row r="780" ht="12.75">
      <c r="A780" s="206"/>
    </row>
    <row r="781" ht="12.75">
      <c r="A781" s="206"/>
    </row>
    <row r="782" ht="12.75">
      <c r="A782" s="206"/>
    </row>
    <row r="783" ht="12.75">
      <c r="A783" s="206"/>
    </row>
    <row r="784" ht="12.75">
      <c r="A784" s="206"/>
    </row>
    <row r="785" ht="12.75">
      <c r="A785" s="206"/>
    </row>
    <row r="786" ht="12.75">
      <c r="A786" s="206"/>
    </row>
    <row r="787" ht="12.75">
      <c r="A787" s="206"/>
    </row>
    <row r="788" ht="12.75">
      <c r="A788" s="206"/>
    </row>
    <row r="789" ht="12.75">
      <c r="A789" s="206"/>
    </row>
    <row r="790" ht="12.75">
      <c r="A790" s="206"/>
    </row>
    <row r="791" ht="12.75">
      <c r="A791" s="206"/>
    </row>
    <row r="792" ht="12.75">
      <c r="A792" s="206"/>
    </row>
    <row r="793" ht="12.75">
      <c r="A793" s="206"/>
    </row>
    <row r="794" ht="12.75">
      <c r="A794" s="206"/>
    </row>
    <row r="795" ht="12.75">
      <c r="A795" s="206"/>
    </row>
    <row r="796" ht="12.75">
      <c r="A796" s="206"/>
    </row>
    <row r="797" ht="12.75">
      <c r="A797" s="206"/>
    </row>
    <row r="798" ht="12.75">
      <c r="A798" s="206"/>
    </row>
    <row r="799" ht="12.75">
      <c r="A799" s="206"/>
    </row>
    <row r="800" ht="12.75">
      <c r="A800" s="206"/>
    </row>
    <row r="801" ht="12.75">
      <c r="A801" s="206"/>
    </row>
    <row r="802" ht="12.75">
      <c r="A802" s="206"/>
    </row>
    <row r="803" ht="12.75">
      <c r="A803" s="206"/>
    </row>
    <row r="804" ht="12.75">
      <c r="A804" s="206"/>
    </row>
    <row r="805" ht="12.75">
      <c r="A805" s="206"/>
    </row>
    <row r="806" ht="12.75">
      <c r="A806" s="206"/>
    </row>
    <row r="807" ht="12.75">
      <c r="A807" s="206"/>
    </row>
    <row r="808" ht="12.75">
      <c r="A808" s="206"/>
    </row>
    <row r="809" ht="12.75">
      <c r="A809" s="206"/>
    </row>
    <row r="810" ht="12.75">
      <c r="A810" s="206"/>
    </row>
    <row r="811" ht="12.75">
      <c r="A811" s="206"/>
    </row>
    <row r="812" ht="12.75">
      <c r="A812" s="206"/>
    </row>
    <row r="813" ht="12.75">
      <c r="A813" s="206"/>
    </row>
    <row r="814" ht="12.75">
      <c r="A814" s="206"/>
    </row>
    <row r="815" ht="12.75">
      <c r="A815" s="206"/>
    </row>
    <row r="816" ht="12.75">
      <c r="A816" s="206"/>
    </row>
    <row r="817" ht="12.75">
      <c r="A817" s="206"/>
    </row>
    <row r="818" ht="12.75">
      <c r="A818" s="206"/>
    </row>
    <row r="819" ht="12.75">
      <c r="A819" s="206"/>
    </row>
    <row r="820" ht="12.75">
      <c r="A820" s="206"/>
    </row>
    <row r="821" ht="12.75">
      <c r="A821" s="206"/>
    </row>
    <row r="822" ht="12.75">
      <c r="A822" s="206"/>
    </row>
    <row r="823" ht="12.75">
      <c r="A823" s="206"/>
    </row>
    <row r="824" ht="12.75">
      <c r="A824" s="206"/>
    </row>
    <row r="825" ht="12.75">
      <c r="A825" s="206"/>
    </row>
    <row r="826" ht="12.75">
      <c r="A826" s="206"/>
    </row>
    <row r="827" ht="12.75">
      <c r="A827" s="206"/>
    </row>
    <row r="828" ht="12.75">
      <c r="A828" s="206"/>
    </row>
    <row r="829" ht="12.75">
      <c r="A829" s="206"/>
    </row>
    <row r="830" ht="12.75">
      <c r="A830" s="206"/>
    </row>
    <row r="831" ht="12.75">
      <c r="A831" s="206"/>
    </row>
    <row r="832" ht="12.75">
      <c r="A832" s="206"/>
    </row>
    <row r="833" ht="12.75">
      <c r="A833" s="206"/>
    </row>
    <row r="834" ht="12.75">
      <c r="A834" s="206"/>
    </row>
    <row r="835" ht="12.75">
      <c r="A835" s="206"/>
    </row>
    <row r="836" ht="12.75">
      <c r="A836" s="206"/>
    </row>
    <row r="837" ht="12.75">
      <c r="A837" s="206"/>
    </row>
    <row r="838" ht="12.75">
      <c r="A838" s="206"/>
    </row>
    <row r="839" ht="12.75">
      <c r="A839" s="206"/>
    </row>
    <row r="840" ht="12.75">
      <c r="A840" s="206"/>
    </row>
    <row r="841" ht="12.75">
      <c r="A841" s="206"/>
    </row>
    <row r="842" ht="12.75">
      <c r="A842" s="206"/>
    </row>
    <row r="843" ht="12.75">
      <c r="A843" s="206"/>
    </row>
    <row r="844" ht="12.75">
      <c r="A844" s="206"/>
    </row>
    <row r="845" ht="12.75">
      <c r="A845" s="206"/>
    </row>
    <row r="846" ht="12.75">
      <c r="A846" s="206"/>
    </row>
    <row r="847" ht="12.75">
      <c r="A847" s="206"/>
    </row>
    <row r="848" ht="12.75">
      <c r="A848" s="206"/>
    </row>
    <row r="849" ht="12.75">
      <c r="A849" s="206"/>
    </row>
    <row r="850" ht="12.75">
      <c r="A850" s="206"/>
    </row>
    <row r="851" ht="12.75">
      <c r="A851" s="206"/>
    </row>
    <row r="852" ht="12.75">
      <c r="A852" s="206"/>
    </row>
    <row r="853" ht="12.75">
      <c r="A853" s="206"/>
    </row>
    <row r="854" ht="12.75">
      <c r="A854" s="206"/>
    </row>
    <row r="855" ht="12.75">
      <c r="A855" s="206"/>
    </row>
    <row r="856" ht="12.75">
      <c r="A856" s="206"/>
    </row>
    <row r="857" ht="12.75">
      <c r="A857" s="206"/>
    </row>
    <row r="858" ht="12.75">
      <c r="A858" s="206"/>
    </row>
    <row r="859" ht="12.75">
      <c r="A859" s="206"/>
    </row>
    <row r="860" ht="12.75">
      <c r="A860" s="206"/>
    </row>
    <row r="861" ht="12.75">
      <c r="A861" s="206"/>
    </row>
    <row r="862" ht="12.75">
      <c r="A862" s="206"/>
    </row>
    <row r="863" ht="12.75">
      <c r="A863" s="206"/>
    </row>
    <row r="864" ht="12.75">
      <c r="A864" s="206"/>
    </row>
    <row r="865" ht="12.75">
      <c r="A865" s="206"/>
    </row>
    <row r="866" ht="12.75">
      <c r="A866" s="206"/>
    </row>
    <row r="867" ht="12.75">
      <c r="A867" s="206"/>
    </row>
    <row r="868" ht="12.75">
      <c r="A868" s="206"/>
    </row>
    <row r="869" ht="12.75">
      <c r="A869" s="206"/>
    </row>
    <row r="870" ht="12.75">
      <c r="A870" s="206"/>
    </row>
    <row r="871" ht="12.75">
      <c r="A871" s="206"/>
    </row>
    <row r="872" ht="12.75">
      <c r="A872" s="206"/>
    </row>
    <row r="873" ht="12.75">
      <c r="A873" s="206"/>
    </row>
    <row r="874" ht="12.75">
      <c r="A874" s="206"/>
    </row>
    <row r="875" ht="12.75">
      <c r="A875" s="206"/>
    </row>
    <row r="876" ht="12.75">
      <c r="A876" s="206"/>
    </row>
    <row r="877" ht="12.75">
      <c r="A877" s="206"/>
    </row>
    <row r="878" ht="12.75">
      <c r="A878" s="206"/>
    </row>
    <row r="879" ht="12.75">
      <c r="A879" s="206"/>
    </row>
    <row r="880" ht="12.75">
      <c r="A880" s="206"/>
    </row>
    <row r="881" ht="12.75">
      <c r="A881" s="206"/>
    </row>
    <row r="882" ht="12.75">
      <c r="A882" s="206"/>
    </row>
    <row r="883" ht="12.75">
      <c r="A883" s="206"/>
    </row>
    <row r="884" ht="12.75">
      <c r="A884" s="206"/>
    </row>
    <row r="885" ht="12.75">
      <c r="A885" s="206"/>
    </row>
    <row r="886" ht="12.75">
      <c r="A886" s="206"/>
    </row>
    <row r="887" ht="12.75">
      <c r="A887" s="206"/>
    </row>
    <row r="888" ht="12.75">
      <c r="A888" s="206"/>
    </row>
    <row r="889" ht="12.75">
      <c r="A889" s="206"/>
    </row>
    <row r="890" ht="12.75">
      <c r="A890" s="206"/>
    </row>
    <row r="891" ht="12.75">
      <c r="A891" s="206"/>
    </row>
    <row r="892" ht="12.75">
      <c r="A892" s="206"/>
    </row>
    <row r="893" ht="12.75">
      <c r="A893" s="206"/>
    </row>
    <row r="894" ht="12.75">
      <c r="A894" s="206"/>
    </row>
    <row r="895" ht="12.75">
      <c r="A895" s="206"/>
    </row>
    <row r="896" ht="12.75">
      <c r="A896" s="206"/>
    </row>
    <row r="897" ht="12.75">
      <c r="A897" s="206"/>
    </row>
    <row r="898" ht="12.75">
      <c r="A898" s="206"/>
    </row>
    <row r="899" ht="12.75">
      <c r="A899" s="206"/>
    </row>
    <row r="900" ht="12.75">
      <c r="A900" s="206"/>
    </row>
    <row r="901" ht="12.75">
      <c r="A901" s="206"/>
    </row>
    <row r="902" ht="12.75">
      <c r="A902" s="206"/>
    </row>
    <row r="903" ht="12.75">
      <c r="A903" s="206"/>
    </row>
    <row r="904" ht="12.75">
      <c r="A904" s="206"/>
    </row>
    <row r="905" ht="12.75">
      <c r="A905" s="206"/>
    </row>
    <row r="906" ht="12.75">
      <c r="A906" s="206"/>
    </row>
    <row r="907" ht="12.75">
      <c r="A907" s="206"/>
    </row>
    <row r="908" ht="12.75">
      <c r="A908" s="206"/>
    </row>
    <row r="909" ht="12.75">
      <c r="A909" s="206"/>
    </row>
    <row r="910" ht="12.75">
      <c r="A910" s="206"/>
    </row>
    <row r="911" ht="12.75">
      <c r="A911" s="206"/>
    </row>
    <row r="912" ht="12.75">
      <c r="A912" s="206"/>
    </row>
    <row r="913" ht="12.75">
      <c r="A913" s="206"/>
    </row>
    <row r="914" ht="12.75">
      <c r="A914" s="206"/>
    </row>
    <row r="915" ht="12.75">
      <c r="A915" s="206"/>
    </row>
    <row r="916" ht="12.75">
      <c r="A916" s="206"/>
    </row>
    <row r="917" ht="12.75">
      <c r="A917" s="206"/>
    </row>
    <row r="918" ht="12.75">
      <c r="A918" s="206"/>
    </row>
    <row r="919" ht="12.75">
      <c r="A919" s="206"/>
    </row>
    <row r="920" ht="12.75">
      <c r="A920" s="206"/>
    </row>
    <row r="921" ht="12.75">
      <c r="A921" s="206"/>
    </row>
    <row r="922" ht="12.75">
      <c r="A922" s="206"/>
    </row>
    <row r="923" ht="12.75">
      <c r="A923" s="206"/>
    </row>
    <row r="924" ht="12.75">
      <c r="A924" s="206"/>
    </row>
    <row r="925" ht="12.75">
      <c r="A925" s="206"/>
    </row>
    <row r="926" ht="12.75">
      <c r="A926" s="206"/>
    </row>
    <row r="927" ht="12.75">
      <c r="A927" s="206"/>
    </row>
    <row r="928" ht="12.75">
      <c r="A928" s="206"/>
    </row>
    <row r="929" ht="12.75">
      <c r="A929" s="206"/>
    </row>
    <row r="930" ht="12.75">
      <c r="A930" s="206"/>
    </row>
    <row r="931" ht="12.75">
      <c r="A931" s="206"/>
    </row>
    <row r="932" ht="12.75">
      <c r="A932" s="206"/>
    </row>
    <row r="933" ht="12.75">
      <c r="A933" s="206"/>
    </row>
    <row r="934" ht="12.75">
      <c r="A934" s="206"/>
    </row>
    <row r="935" ht="12.75">
      <c r="A935" s="206"/>
    </row>
    <row r="936" ht="12.75">
      <c r="A936" s="206"/>
    </row>
    <row r="937" ht="12.75">
      <c r="A937" s="206"/>
    </row>
    <row r="938" ht="12.75">
      <c r="A938" s="206"/>
    </row>
    <row r="939" ht="12.75">
      <c r="A939" s="206"/>
    </row>
    <row r="940" ht="12.75">
      <c r="A940" s="206"/>
    </row>
    <row r="941" ht="12.75">
      <c r="A941" s="206"/>
    </row>
    <row r="942" ht="12.75">
      <c r="A942" s="206"/>
    </row>
    <row r="943" ht="12.75">
      <c r="A943" s="206"/>
    </row>
    <row r="944" ht="12.75">
      <c r="A944" s="206"/>
    </row>
    <row r="945" ht="12.75">
      <c r="A945" s="206"/>
    </row>
    <row r="946" ht="12.75">
      <c r="A946" s="206"/>
    </row>
    <row r="947" ht="12.75">
      <c r="A947" s="206"/>
    </row>
    <row r="948" ht="12.75">
      <c r="A948" s="206"/>
    </row>
    <row r="949" ht="12.75">
      <c r="A949" s="206"/>
    </row>
    <row r="950" ht="12.75">
      <c r="A950" s="206"/>
    </row>
    <row r="951" ht="12.75">
      <c r="A951" s="206"/>
    </row>
    <row r="952" ht="12.75">
      <c r="A952" s="206"/>
    </row>
    <row r="953" ht="12.75">
      <c r="A953" s="206"/>
    </row>
    <row r="954" ht="12.75">
      <c r="A954" s="206"/>
    </row>
    <row r="955" ht="12.75">
      <c r="A955" s="206"/>
    </row>
    <row r="956" ht="12.75">
      <c r="A956" s="206"/>
    </row>
    <row r="957" ht="12.75">
      <c r="A957" s="206"/>
    </row>
    <row r="958" ht="12.75">
      <c r="A958" s="206"/>
    </row>
    <row r="959" ht="12.75">
      <c r="A959" s="206"/>
    </row>
    <row r="960" ht="12.75">
      <c r="A960" s="206"/>
    </row>
    <row r="961" ht="12.75">
      <c r="A961" s="206"/>
    </row>
    <row r="962" ht="12.75">
      <c r="A962" s="206"/>
    </row>
    <row r="963" ht="12.75">
      <c r="A963" s="206"/>
    </row>
    <row r="964" ht="12.75">
      <c r="A964" s="206"/>
    </row>
    <row r="965" ht="12.75">
      <c r="A965" s="206"/>
    </row>
    <row r="966" ht="12.75">
      <c r="A966" s="206"/>
    </row>
    <row r="967" ht="12.75">
      <c r="A967" s="206"/>
    </row>
    <row r="968" ht="12.75">
      <c r="A968" s="206"/>
    </row>
    <row r="969" ht="12.75">
      <c r="A969" s="206"/>
    </row>
    <row r="970" ht="12.75">
      <c r="A970" s="206"/>
    </row>
    <row r="971" ht="12.75">
      <c r="A971" s="206"/>
    </row>
    <row r="972" ht="12.75">
      <c r="A972" s="206"/>
    </row>
    <row r="973" ht="12.75">
      <c r="A973" s="206"/>
    </row>
    <row r="974" ht="12.75">
      <c r="A974" s="206"/>
    </row>
    <row r="975" ht="12.75">
      <c r="A975" s="206"/>
    </row>
    <row r="976" ht="12.75">
      <c r="A976" s="206"/>
    </row>
    <row r="977" ht="12.75">
      <c r="A977" s="206"/>
    </row>
    <row r="978" ht="12.75">
      <c r="A978" s="206"/>
    </row>
    <row r="979" ht="12.75">
      <c r="A979" s="206"/>
    </row>
    <row r="980" ht="12.75">
      <c r="A980" s="206"/>
    </row>
    <row r="981" ht="12.75">
      <c r="A981" s="206"/>
    </row>
    <row r="982" ht="12.75">
      <c r="A982" s="206"/>
    </row>
    <row r="983" ht="12.75">
      <c r="A983" s="206"/>
    </row>
    <row r="984" ht="12.75">
      <c r="A984" s="206"/>
    </row>
    <row r="985" ht="12.75">
      <c r="A985" s="206"/>
    </row>
    <row r="986" ht="12.75">
      <c r="A986" s="206"/>
    </row>
    <row r="987" ht="12.75">
      <c r="A987" s="206"/>
    </row>
    <row r="988" ht="12.75">
      <c r="A988" s="206"/>
    </row>
    <row r="989" ht="12.75">
      <c r="A989" s="206"/>
    </row>
    <row r="990" ht="12.75">
      <c r="A990" s="206"/>
    </row>
    <row r="991" ht="12.75">
      <c r="A991" s="206"/>
    </row>
    <row r="992" ht="12.75">
      <c r="A992" s="206"/>
    </row>
    <row r="993" ht="12.75">
      <c r="A993" s="206"/>
    </row>
    <row r="994" ht="12.75">
      <c r="A994" s="206"/>
    </row>
    <row r="995" ht="12.75">
      <c r="A995" s="206"/>
    </row>
    <row r="996" ht="12.75">
      <c r="A996" s="206"/>
    </row>
    <row r="997" ht="12.75">
      <c r="A997" s="206"/>
    </row>
    <row r="998" ht="12.75">
      <c r="A998" s="206"/>
    </row>
    <row r="999" ht="12.75">
      <c r="A999" s="206"/>
    </row>
    <row r="1000" ht="12.75">
      <c r="A1000" s="206"/>
    </row>
    <row r="1001" ht="12.75">
      <c r="A1001" s="206"/>
    </row>
    <row r="1002" ht="12.75">
      <c r="A1002" s="206"/>
    </row>
    <row r="1003" ht="12.75">
      <c r="A1003" s="206"/>
    </row>
    <row r="1004" ht="12.75">
      <c r="A1004" s="206"/>
    </row>
    <row r="1005" ht="12.75">
      <c r="A1005" s="206"/>
    </row>
    <row r="1006" ht="12.75">
      <c r="A1006" s="206"/>
    </row>
    <row r="1007" ht="12.75">
      <c r="A1007" s="206"/>
    </row>
    <row r="1008" ht="12.75">
      <c r="A1008" s="206"/>
    </row>
    <row r="1009" ht="12.75">
      <c r="A1009" s="206"/>
    </row>
  </sheetData>
  <sheetProtection/>
  <printOptions gridLines="1" horizontalCentered="1"/>
  <pageMargins left="0.15748031496062992" right="0.1968503937007874" top="0.97" bottom="0.63" header="0.61" footer="0.31"/>
  <pageSetup firstPageNumber="3" useFirstPageNumber="1" horizontalDpi="600" verticalDpi="600" orientation="portrait" paperSize="9" scale="75" r:id="rId1"/>
  <headerFooter alignWithMargins="0">
    <oddHeader>&amp;Lv tis. Kč&amp;C&amp;"Arial,Tučné"&amp;14Schválený rozpočet SMOl na rok 2015 - příjmy podrobně</oddHeader>
    <oddFooter>&amp;C&amp;P</oddFooter>
  </headerFooter>
</worksheet>
</file>

<file path=xl/worksheets/sheet5.xml><?xml version="1.0" encoding="utf-8"?>
<worksheet xmlns="http://schemas.openxmlformats.org/spreadsheetml/2006/main" xmlns:r="http://schemas.openxmlformats.org/officeDocument/2006/relationships">
  <sheetPr>
    <tabColor indexed="42"/>
  </sheetPr>
  <dimension ref="A1:F37"/>
  <sheetViews>
    <sheetView workbookViewId="0" topLeftCell="B16">
      <selection activeCell="E32" sqref="E32"/>
    </sheetView>
  </sheetViews>
  <sheetFormatPr defaultColWidth="9.140625" defaultRowHeight="12.75"/>
  <cols>
    <col min="1" max="1" width="2.421875" style="0" customWidth="1"/>
    <col min="2" max="2" width="36.7109375" style="0" customWidth="1"/>
    <col min="3" max="3" width="0.13671875" style="0" customWidth="1"/>
    <col min="4" max="4" width="13.140625" style="0" customWidth="1"/>
    <col min="5" max="5" width="35.140625" style="0" customWidth="1"/>
    <col min="6" max="6" width="11.421875" style="0" bestFit="1" customWidth="1"/>
  </cols>
  <sheetData>
    <row r="1" spans="1:5" ht="18" customHeight="1">
      <c r="A1" s="94"/>
      <c r="B1" s="95" t="s">
        <v>112</v>
      </c>
      <c r="C1" s="94"/>
      <c r="D1" s="94"/>
      <c r="E1" s="94"/>
    </row>
    <row r="2" spans="1:5" ht="58.5" customHeight="1">
      <c r="A2" s="94"/>
      <c r="B2" s="686" t="s">
        <v>113</v>
      </c>
      <c r="C2" s="686"/>
      <c r="D2" s="224" t="s">
        <v>421</v>
      </c>
      <c r="E2" s="96" t="s">
        <v>757</v>
      </c>
    </row>
    <row r="3" spans="1:5" s="99" customFormat="1" ht="19.5" customHeight="1">
      <c r="A3" s="94"/>
      <c r="B3" s="687" t="s">
        <v>25</v>
      </c>
      <c r="C3" s="687"/>
      <c r="D3" s="223">
        <v>11517</v>
      </c>
      <c r="E3" s="97" t="s">
        <v>26</v>
      </c>
    </row>
    <row r="4" spans="1:5" s="99" customFormat="1" ht="19.5" customHeight="1">
      <c r="A4" s="94"/>
      <c r="B4" s="684" t="s">
        <v>27</v>
      </c>
      <c r="C4" s="684"/>
      <c r="D4" s="223">
        <v>2741</v>
      </c>
      <c r="E4" s="97" t="s">
        <v>26</v>
      </c>
    </row>
    <row r="5" spans="1:5" s="99" customFormat="1" ht="19.5" customHeight="1">
      <c r="A5" s="94"/>
      <c r="B5" s="684" t="s">
        <v>28</v>
      </c>
      <c r="C5" s="684"/>
      <c r="D5" s="223">
        <v>2801</v>
      </c>
      <c r="E5" s="97" t="s">
        <v>26</v>
      </c>
    </row>
    <row r="6" spans="1:6" s="99" customFormat="1" ht="19.5" customHeight="1">
      <c r="A6" s="94"/>
      <c r="B6" s="684" t="s">
        <v>29</v>
      </c>
      <c r="C6" s="684"/>
      <c r="D6" s="223">
        <v>53</v>
      </c>
      <c r="E6" s="97" t="s">
        <v>26</v>
      </c>
      <c r="F6" s="100"/>
    </row>
    <row r="7" spans="1:5" s="99" customFormat="1" ht="19.5" customHeight="1">
      <c r="A7" s="94"/>
      <c r="B7" s="684" t="s">
        <v>30</v>
      </c>
      <c r="C7" s="684"/>
      <c r="D7" s="223">
        <v>6366</v>
      </c>
      <c r="E7" s="97"/>
    </row>
    <row r="8" spans="1:5" s="99" customFormat="1" ht="19.5" customHeight="1">
      <c r="A8" s="94"/>
      <c r="B8" s="684" t="s">
        <v>31</v>
      </c>
      <c r="C8" s="684"/>
      <c r="D8" s="223">
        <v>62500</v>
      </c>
      <c r="E8" s="97"/>
    </row>
    <row r="9" spans="1:5" s="99" customFormat="1" ht="19.5" customHeight="1">
      <c r="A9" s="94"/>
      <c r="B9" s="684" t="s">
        <v>32</v>
      </c>
      <c r="C9" s="684"/>
      <c r="D9" s="223">
        <v>19</v>
      </c>
      <c r="E9" s="97" t="s">
        <v>26</v>
      </c>
    </row>
    <row r="10" spans="1:5" s="99" customFormat="1" ht="19.5" customHeight="1">
      <c r="A10" s="94"/>
      <c r="B10" s="684" t="s">
        <v>33</v>
      </c>
      <c r="C10" s="684"/>
      <c r="D10" s="223">
        <v>4900</v>
      </c>
      <c r="E10" s="97" t="s">
        <v>26</v>
      </c>
    </row>
    <row r="11" spans="1:5" s="99" customFormat="1" ht="19.5" customHeight="1">
      <c r="A11" s="94"/>
      <c r="B11" s="684" t="s">
        <v>34</v>
      </c>
      <c r="C11" s="684"/>
      <c r="D11" s="223">
        <v>1021</v>
      </c>
      <c r="E11" s="97" t="s">
        <v>26</v>
      </c>
    </row>
    <row r="12" spans="1:5" s="99" customFormat="1" ht="19.5" customHeight="1">
      <c r="A12" s="94"/>
      <c r="B12" s="684" t="s">
        <v>35</v>
      </c>
      <c r="C12" s="684"/>
      <c r="D12" s="223">
        <v>96317</v>
      </c>
      <c r="E12" s="97" t="s">
        <v>26</v>
      </c>
    </row>
    <row r="13" spans="1:5" s="99" customFormat="1" ht="19.5" customHeight="1">
      <c r="A13" s="94"/>
      <c r="B13" s="684" t="s">
        <v>36</v>
      </c>
      <c r="C13" s="684"/>
      <c r="D13" s="223">
        <v>407</v>
      </c>
      <c r="E13" s="97" t="s">
        <v>26</v>
      </c>
    </row>
    <row r="14" spans="1:5" s="99" customFormat="1" ht="19.5" customHeight="1">
      <c r="A14" s="94"/>
      <c r="B14" s="684" t="s">
        <v>37</v>
      </c>
      <c r="C14" s="684"/>
      <c r="D14" s="223">
        <v>14544</v>
      </c>
      <c r="E14" s="97" t="s">
        <v>26</v>
      </c>
    </row>
    <row r="15" spans="1:5" s="99" customFormat="1" ht="19.5" customHeight="1">
      <c r="A15" s="94"/>
      <c r="B15" s="684" t="s">
        <v>38</v>
      </c>
      <c r="C15" s="684"/>
      <c r="D15" s="223">
        <v>82</v>
      </c>
      <c r="E15" s="97" t="s">
        <v>26</v>
      </c>
    </row>
    <row r="16" spans="1:5" s="99" customFormat="1" ht="19.5" customHeight="1">
      <c r="A16" s="94"/>
      <c r="B16" s="684" t="s">
        <v>39</v>
      </c>
      <c r="C16" s="684"/>
      <c r="D16" s="223">
        <v>21945</v>
      </c>
      <c r="E16" s="97" t="s">
        <v>26</v>
      </c>
    </row>
    <row r="17" spans="1:5" s="99" customFormat="1" ht="29.25" customHeight="1">
      <c r="A17" s="94"/>
      <c r="B17" s="684" t="s">
        <v>242</v>
      </c>
      <c r="C17" s="684"/>
      <c r="D17" s="223">
        <v>4903</v>
      </c>
      <c r="E17" s="97"/>
    </row>
    <row r="18" spans="1:5" s="99" customFormat="1" ht="19.5" customHeight="1">
      <c r="A18" s="94"/>
      <c r="B18" s="684" t="s">
        <v>840</v>
      </c>
      <c r="C18" s="684"/>
      <c r="D18" s="223">
        <v>0</v>
      </c>
      <c r="E18" s="97" t="s">
        <v>26</v>
      </c>
    </row>
    <row r="19" spans="1:5" s="99" customFormat="1" ht="19.5" customHeight="1">
      <c r="A19" s="94"/>
      <c r="B19" s="684" t="s">
        <v>243</v>
      </c>
      <c r="C19" s="684"/>
      <c r="D19" s="223">
        <v>6057</v>
      </c>
      <c r="E19" s="97" t="s">
        <v>26</v>
      </c>
    </row>
    <row r="20" spans="1:5" s="99" customFormat="1" ht="19.5" customHeight="1">
      <c r="A20" s="94"/>
      <c r="B20" s="684" t="s">
        <v>244</v>
      </c>
      <c r="C20" s="684"/>
      <c r="D20" s="223">
        <v>8887</v>
      </c>
      <c r="E20" s="97" t="s">
        <v>26</v>
      </c>
    </row>
    <row r="21" spans="1:5" s="99" customFormat="1" ht="19.5" customHeight="1">
      <c r="A21" s="94"/>
      <c r="B21" s="684" t="s">
        <v>245</v>
      </c>
      <c r="C21" s="684"/>
      <c r="D21" s="223">
        <v>25160</v>
      </c>
      <c r="E21" s="97" t="s">
        <v>26</v>
      </c>
    </row>
    <row r="22" spans="1:5" s="99" customFormat="1" ht="19.5" customHeight="1">
      <c r="A22" s="94"/>
      <c r="B22" s="684" t="s">
        <v>246</v>
      </c>
      <c r="C22" s="684"/>
      <c r="D22" s="223">
        <v>11157</v>
      </c>
      <c r="E22" s="97" t="s">
        <v>26</v>
      </c>
    </row>
    <row r="23" spans="1:5" s="99" customFormat="1" ht="19.5" customHeight="1">
      <c r="A23" s="94"/>
      <c r="B23" s="684" t="s">
        <v>247</v>
      </c>
      <c r="C23" s="684"/>
      <c r="D23" s="223">
        <v>3327</v>
      </c>
      <c r="E23" s="97" t="s">
        <v>26</v>
      </c>
    </row>
    <row r="24" spans="1:5" s="99" customFormat="1" ht="19.5" customHeight="1">
      <c r="A24" s="94"/>
      <c r="B24" s="684" t="s">
        <v>248</v>
      </c>
      <c r="C24" s="684"/>
      <c r="D24" s="223">
        <v>2520</v>
      </c>
      <c r="E24" s="97" t="s">
        <v>26</v>
      </c>
    </row>
    <row r="25" spans="1:5" s="99" customFormat="1" ht="19.5" customHeight="1">
      <c r="A25" s="94"/>
      <c r="B25" s="101" t="s">
        <v>249</v>
      </c>
      <c r="C25" s="101"/>
      <c r="D25" s="102">
        <v>287224</v>
      </c>
      <c r="E25" s="97"/>
    </row>
    <row r="26" spans="1:5" s="99" customFormat="1" ht="27.75" customHeight="1">
      <c r="A26" s="94"/>
      <c r="B26" s="684" t="s">
        <v>250</v>
      </c>
      <c r="C26" s="684"/>
      <c r="D26" s="223">
        <v>308733</v>
      </c>
      <c r="E26" s="97" t="s">
        <v>394</v>
      </c>
    </row>
    <row r="27" spans="1:5" s="99" customFormat="1" ht="19.5" customHeight="1">
      <c r="A27" s="94"/>
      <c r="B27" s="97" t="s">
        <v>251</v>
      </c>
      <c r="C27" s="97"/>
      <c r="D27" s="223">
        <v>53110</v>
      </c>
      <c r="E27" s="97"/>
    </row>
    <row r="28" spans="1:5" s="99" customFormat="1" ht="27" customHeight="1">
      <c r="A28" s="94"/>
      <c r="B28" s="684" t="s">
        <v>252</v>
      </c>
      <c r="C28" s="684"/>
      <c r="D28" s="223">
        <v>47902</v>
      </c>
      <c r="E28" s="97"/>
    </row>
    <row r="29" spans="1:5" s="99" customFormat="1" ht="19.5" customHeight="1">
      <c r="A29" s="260"/>
      <c r="B29" s="685" t="s">
        <v>253</v>
      </c>
      <c r="C29" s="685"/>
      <c r="D29" s="223">
        <v>75561</v>
      </c>
      <c r="E29" s="226"/>
    </row>
    <row r="30" spans="1:5" s="99" customFormat="1" ht="19.5" customHeight="1">
      <c r="A30" s="94"/>
      <c r="B30" s="684" t="s">
        <v>254</v>
      </c>
      <c r="C30" s="684"/>
      <c r="D30" s="223">
        <v>76300</v>
      </c>
      <c r="E30" s="97" t="s">
        <v>26</v>
      </c>
    </row>
    <row r="31" spans="1:5" s="99" customFormat="1" ht="19.5" customHeight="1">
      <c r="A31" s="94"/>
      <c r="B31" s="684" t="s">
        <v>255</v>
      </c>
      <c r="C31" s="684"/>
      <c r="D31" s="223">
        <v>2124</v>
      </c>
      <c r="E31" s="97" t="s">
        <v>26</v>
      </c>
    </row>
    <row r="32" spans="1:5" s="99" customFormat="1" ht="19.5" customHeight="1">
      <c r="A32" s="94"/>
      <c r="B32" s="684" t="s">
        <v>256</v>
      </c>
      <c r="C32" s="684"/>
      <c r="D32" s="223">
        <v>515005</v>
      </c>
      <c r="E32" s="97" t="s">
        <v>26</v>
      </c>
    </row>
    <row r="33" spans="1:5" s="99" customFormat="1" ht="19.5" customHeight="1">
      <c r="A33" s="94"/>
      <c r="B33" s="684" t="s">
        <v>257</v>
      </c>
      <c r="C33" s="684"/>
      <c r="D33" s="223">
        <v>300</v>
      </c>
      <c r="E33" s="97" t="s">
        <v>26</v>
      </c>
    </row>
    <row r="34" spans="1:5" s="99" customFormat="1" ht="19.5" customHeight="1">
      <c r="A34" s="94"/>
      <c r="B34" s="684" t="s">
        <v>258</v>
      </c>
      <c r="C34" s="684"/>
      <c r="D34" s="223">
        <v>185200</v>
      </c>
      <c r="E34" s="97"/>
    </row>
    <row r="35" spans="1:5" s="99" customFormat="1" ht="51.75" customHeight="1">
      <c r="A35" s="94"/>
      <c r="B35" s="684" t="s">
        <v>259</v>
      </c>
      <c r="C35" s="684"/>
      <c r="D35" s="223">
        <v>137701</v>
      </c>
      <c r="E35" s="97"/>
    </row>
    <row r="36" spans="1:5" s="99" customFormat="1" ht="19.5" customHeight="1">
      <c r="A36" s="94"/>
      <c r="B36" s="684" t="s">
        <v>260</v>
      </c>
      <c r="C36" s="684"/>
      <c r="D36" s="223">
        <v>-10000</v>
      </c>
      <c r="E36" s="97" t="s">
        <v>26</v>
      </c>
    </row>
    <row r="37" spans="2:5" ht="22.5" customHeight="1">
      <c r="B37" s="103" t="s">
        <v>821</v>
      </c>
      <c r="C37" s="103"/>
      <c r="D37" s="104">
        <v>1679160</v>
      </c>
      <c r="E37" s="105"/>
    </row>
  </sheetData>
  <mergeCells count="33">
    <mergeCell ref="B36:C36"/>
    <mergeCell ref="B9:C9"/>
    <mergeCell ref="B8:C8"/>
    <mergeCell ref="B10:C10"/>
    <mergeCell ref="B11:C11"/>
    <mergeCell ref="B35:C35"/>
    <mergeCell ref="B14:C14"/>
    <mergeCell ref="B15:C15"/>
    <mergeCell ref="B16:C16"/>
    <mergeCell ref="B17:C17"/>
    <mergeCell ref="B5:C5"/>
    <mergeCell ref="B12:C12"/>
    <mergeCell ref="B13:C13"/>
    <mergeCell ref="B2:C2"/>
    <mergeCell ref="B3:C3"/>
    <mergeCell ref="B4:C4"/>
    <mergeCell ref="B7:C7"/>
    <mergeCell ref="B6:C6"/>
    <mergeCell ref="B18:C18"/>
    <mergeCell ref="B19:C19"/>
    <mergeCell ref="B26:C26"/>
    <mergeCell ref="B28:C28"/>
    <mergeCell ref="B20:C20"/>
    <mergeCell ref="B21:C21"/>
    <mergeCell ref="B29:C29"/>
    <mergeCell ref="B22:C22"/>
    <mergeCell ref="B23:C23"/>
    <mergeCell ref="B24:C24"/>
    <mergeCell ref="B34:C34"/>
    <mergeCell ref="B33:C33"/>
    <mergeCell ref="B32:C32"/>
    <mergeCell ref="B30:C30"/>
    <mergeCell ref="B31:C31"/>
  </mergeCells>
  <printOptions/>
  <pageMargins left="1.38" right="0.23" top="0.78" bottom="0.66" header="0.41" footer="0.37"/>
  <pageSetup firstPageNumber="4" useFirstPageNumber="1" horizontalDpi="300" verticalDpi="300" orientation="portrait" pageOrder="overThenDown" paperSize="9" scale="80" r:id="rId1"/>
  <headerFooter alignWithMargins="0">
    <oddHeader>&amp;C
&amp;"Arial,Tučné"&amp;12Schválený rozpočet SMOl na rok 2015 - provozní výdaje</oddHeader>
    <oddFooter>&amp;C&amp;P</oddFooter>
  </headerFooter>
</worksheet>
</file>

<file path=xl/worksheets/sheet6.xml><?xml version="1.0" encoding="utf-8"?>
<worksheet xmlns="http://schemas.openxmlformats.org/spreadsheetml/2006/main" xmlns:r="http://schemas.openxmlformats.org/officeDocument/2006/relationships">
  <sheetPr>
    <tabColor indexed="47"/>
  </sheetPr>
  <dimension ref="A1:F80"/>
  <sheetViews>
    <sheetView view="pageBreakPreview" zoomScaleSheetLayoutView="100" workbookViewId="0" topLeftCell="A25">
      <selection activeCell="E14" sqref="E14:F14"/>
    </sheetView>
  </sheetViews>
  <sheetFormatPr defaultColWidth="9.140625" defaultRowHeight="12.75" outlineLevelRow="1"/>
  <cols>
    <col min="1" max="1" width="9.57421875" style="0" customWidth="1"/>
    <col min="2" max="2" width="10.57421875" style="0" customWidth="1"/>
    <col min="3" max="3" width="28.57421875" style="0" customWidth="1"/>
    <col min="4" max="4" width="9.57421875" style="0" customWidth="1"/>
    <col min="5" max="5" width="39.8515625" style="0" customWidth="1"/>
    <col min="6" max="6" width="21.140625" style="0" customWidth="1"/>
    <col min="9" max="9" width="11.421875" style="0" bestFit="1" customWidth="1"/>
  </cols>
  <sheetData>
    <row r="1" spans="1:6" ht="45" customHeight="1" thickBot="1">
      <c r="A1" s="109" t="s">
        <v>823</v>
      </c>
      <c r="B1" s="700" t="s">
        <v>824</v>
      </c>
      <c r="C1" s="700"/>
      <c r="D1" s="218" t="s">
        <v>421</v>
      </c>
      <c r="E1" s="701" t="s">
        <v>757</v>
      </c>
      <c r="F1" s="701"/>
    </row>
    <row r="2" spans="1:6" ht="18" customHeight="1">
      <c r="A2" s="702" t="s">
        <v>112</v>
      </c>
      <c r="B2" s="702"/>
      <c r="C2" s="94"/>
      <c r="D2" s="94"/>
      <c r="E2" s="94"/>
      <c r="F2" s="94"/>
    </row>
    <row r="3" spans="1:6" s="99" customFormat="1" ht="19.5" customHeight="1">
      <c r="A3" s="692" t="s">
        <v>202</v>
      </c>
      <c r="B3" s="692"/>
      <c r="C3" s="692"/>
      <c r="D3" s="692"/>
      <c r="E3" s="692"/>
      <c r="F3" s="692"/>
    </row>
    <row r="4" spans="1:6" s="99" customFormat="1" ht="19.5" customHeight="1">
      <c r="A4" s="694" t="s">
        <v>203</v>
      </c>
      <c r="B4" s="694"/>
      <c r="C4" s="694"/>
      <c r="D4" s="694"/>
      <c r="E4" s="694"/>
      <c r="F4" s="694"/>
    </row>
    <row r="5" spans="1:6" s="99" customFormat="1" ht="19.5" customHeight="1">
      <c r="A5" s="113" t="s">
        <v>26</v>
      </c>
      <c r="B5" s="690" t="s">
        <v>204</v>
      </c>
      <c r="C5" s="690"/>
      <c r="D5" s="219">
        <v>320</v>
      </c>
      <c r="E5" s="691" t="s">
        <v>205</v>
      </c>
      <c r="F5" s="691"/>
    </row>
    <row r="6" spans="1:6" s="99" customFormat="1" ht="24" customHeight="1">
      <c r="A6" s="113" t="s">
        <v>26</v>
      </c>
      <c r="B6" s="690" t="s">
        <v>206</v>
      </c>
      <c r="C6" s="690"/>
      <c r="D6" s="219">
        <v>3900</v>
      </c>
      <c r="E6" s="691" t="s">
        <v>207</v>
      </c>
      <c r="F6" s="691"/>
    </row>
    <row r="7" spans="1:6" s="99" customFormat="1" ht="24.75" customHeight="1">
      <c r="A7" s="113" t="s">
        <v>26</v>
      </c>
      <c r="B7" s="690" t="s">
        <v>208</v>
      </c>
      <c r="C7" s="690"/>
      <c r="D7" s="219">
        <v>5850</v>
      </c>
      <c r="E7" s="691" t="s">
        <v>209</v>
      </c>
      <c r="F7" s="691"/>
    </row>
    <row r="8" spans="1:6" s="99" customFormat="1" ht="24.75" customHeight="1">
      <c r="A8" s="113" t="s">
        <v>26</v>
      </c>
      <c r="B8" s="690" t="s">
        <v>210</v>
      </c>
      <c r="C8" s="690"/>
      <c r="D8" s="219">
        <v>1819</v>
      </c>
      <c r="E8" s="691" t="s">
        <v>211</v>
      </c>
      <c r="F8" s="691"/>
    </row>
    <row r="9" spans="1:6" s="99" customFormat="1" ht="24.75" customHeight="1">
      <c r="A9" s="113" t="s">
        <v>26</v>
      </c>
      <c r="B9" s="690" t="s">
        <v>212</v>
      </c>
      <c r="C9" s="690"/>
      <c r="D9" s="219">
        <v>878</v>
      </c>
      <c r="E9" s="691" t="s">
        <v>213</v>
      </c>
      <c r="F9" s="691"/>
    </row>
    <row r="10" spans="1:6" s="99" customFormat="1" ht="19.5" customHeight="1">
      <c r="A10" s="113" t="s">
        <v>26</v>
      </c>
      <c r="B10" s="690" t="s">
        <v>214</v>
      </c>
      <c r="C10" s="690"/>
      <c r="D10" s="219">
        <v>24</v>
      </c>
      <c r="E10" s="691" t="s">
        <v>215</v>
      </c>
      <c r="F10" s="691"/>
    </row>
    <row r="11" spans="1:6" s="99" customFormat="1" ht="18.75" customHeight="1">
      <c r="A11" s="113" t="s">
        <v>26</v>
      </c>
      <c r="B11" s="690" t="s">
        <v>216</v>
      </c>
      <c r="C11" s="690"/>
      <c r="D11" s="219">
        <v>12</v>
      </c>
      <c r="E11" s="691" t="s">
        <v>384</v>
      </c>
      <c r="F11" s="691"/>
    </row>
    <row r="12" spans="1:6" s="99" customFormat="1" ht="19.5" customHeight="1">
      <c r="A12" s="695" t="s">
        <v>217</v>
      </c>
      <c r="B12" s="695"/>
      <c r="C12" s="695"/>
      <c r="D12" s="121">
        <v>12803</v>
      </c>
      <c r="E12" s="691" t="s">
        <v>26</v>
      </c>
      <c r="F12" s="691"/>
    </row>
    <row r="13" spans="1:6" s="99" customFormat="1" ht="24.75" customHeight="1">
      <c r="A13" s="694" t="s">
        <v>826</v>
      </c>
      <c r="B13" s="694"/>
      <c r="C13" s="694"/>
      <c r="D13" s="694"/>
      <c r="E13" s="694"/>
      <c r="F13" s="694"/>
    </row>
    <row r="14" spans="1:6" s="99" customFormat="1" ht="131.25" customHeight="1">
      <c r="A14" s="113" t="s">
        <v>26</v>
      </c>
      <c r="B14" s="690" t="s">
        <v>329</v>
      </c>
      <c r="C14" s="690"/>
      <c r="D14" s="219">
        <v>210369</v>
      </c>
      <c r="E14" s="699" t="s">
        <v>917</v>
      </c>
      <c r="F14" s="699"/>
    </row>
    <row r="15" spans="1:6" s="99" customFormat="1" ht="24.75" customHeight="1">
      <c r="A15" s="113" t="s">
        <v>26</v>
      </c>
      <c r="B15" s="690" t="s">
        <v>204</v>
      </c>
      <c r="C15" s="690"/>
      <c r="D15" s="219">
        <v>150</v>
      </c>
      <c r="E15" s="691" t="s">
        <v>353</v>
      </c>
      <c r="F15" s="691"/>
    </row>
    <row r="16" spans="1:6" s="99" customFormat="1" ht="51" customHeight="1">
      <c r="A16" s="113" t="s">
        <v>26</v>
      </c>
      <c r="B16" s="690" t="s">
        <v>206</v>
      </c>
      <c r="C16" s="690"/>
      <c r="D16" s="219">
        <v>5916</v>
      </c>
      <c r="E16" s="699" t="s">
        <v>776</v>
      </c>
      <c r="F16" s="699"/>
    </row>
    <row r="17" spans="1:6" s="99" customFormat="1" ht="17.25" customHeight="1">
      <c r="A17" s="113" t="s">
        <v>26</v>
      </c>
      <c r="B17" s="690" t="s">
        <v>354</v>
      </c>
      <c r="C17" s="690"/>
      <c r="D17" s="219">
        <v>1500</v>
      </c>
      <c r="E17" s="691" t="s">
        <v>26</v>
      </c>
      <c r="F17" s="691"/>
    </row>
    <row r="18" spans="1:6" s="99" customFormat="1" ht="24.75" customHeight="1">
      <c r="A18" s="113" t="s">
        <v>26</v>
      </c>
      <c r="B18" s="690" t="s">
        <v>210</v>
      </c>
      <c r="C18" s="690"/>
      <c r="D18" s="219">
        <v>54071</v>
      </c>
      <c r="E18" s="691" t="s">
        <v>211</v>
      </c>
      <c r="F18" s="691"/>
    </row>
    <row r="19" spans="1:6" s="99" customFormat="1" ht="24.75" customHeight="1">
      <c r="A19" s="113" t="s">
        <v>26</v>
      </c>
      <c r="B19" s="690" t="s">
        <v>212</v>
      </c>
      <c r="C19" s="690"/>
      <c r="D19" s="219">
        <v>19467</v>
      </c>
      <c r="E19" s="691" t="s">
        <v>213</v>
      </c>
      <c r="F19" s="691"/>
    </row>
    <row r="20" spans="1:6" s="99" customFormat="1" ht="24.75" customHeight="1">
      <c r="A20" s="113" t="s">
        <v>26</v>
      </c>
      <c r="B20" s="690" t="s">
        <v>214</v>
      </c>
      <c r="C20" s="690"/>
      <c r="D20" s="219">
        <v>1140</v>
      </c>
      <c r="E20" s="691" t="s">
        <v>355</v>
      </c>
      <c r="F20" s="691"/>
    </row>
    <row r="21" spans="1:6" s="99" customFormat="1" ht="24.75" customHeight="1">
      <c r="A21" s="113" t="s">
        <v>26</v>
      </c>
      <c r="B21" s="690" t="s">
        <v>356</v>
      </c>
      <c r="C21" s="690"/>
      <c r="D21" s="219">
        <v>400</v>
      </c>
      <c r="E21" s="691" t="s">
        <v>357</v>
      </c>
      <c r="F21" s="691"/>
    </row>
    <row r="22" spans="1:6" s="99" customFormat="1" ht="24.75" customHeight="1">
      <c r="A22" s="113" t="s">
        <v>26</v>
      </c>
      <c r="B22" s="690" t="s">
        <v>216</v>
      </c>
      <c r="C22" s="690"/>
      <c r="D22" s="219">
        <v>600</v>
      </c>
      <c r="E22" s="691" t="s">
        <v>384</v>
      </c>
      <c r="F22" s="691"/>
    </row>
    <row r="23" spans="1:6" s="99" customFormat="1" ht="24.75" customHeight="1">
      <c r="A23" s="113"/>
      <c r="B23" s="696" t="s">
        <v>434</v>
      </c>
      <c r="C23" s="697"/>
      <c r="D23" s="219">
        <v>1000</v>
      </c>
      <c r="E23" s="696" t="s">
        <v>420</v>
      </c>
      <c r="F23" s="698"/>
    </row>
    <row r="24" spans="1:6" s="99" customFormat="1" ht="24.75" customHeight="1">
      <c r="A24" s="695" t="s">
        <v>330</v>
      </c>
      <c r="B24" s="695"/>
      <c r="C24" s="695"/>
      <c r="D24" s="121">
        <v>294613</v>
      </c>
      <c r="E24" s="691" t="s">
        <v>26</v>
      </c>
      <c r="F24" s="691"/>
    </row>
    <row r="25" spans="1:6" s="99" customFormat="1" ht="24.75" customHeight="1">
      <c r="A25" s="688" t="s">
        <v>358</v>
      </c>
      <c r="B25" s="688"/>
      <c r="C25" s="688"/>
      <c r="D25" s="124">
        <v>307416</v>
      </c>
      <c r="E25" s="689" t="s">
        <v>26</v>
      </c>
      <c r="F25" s="689"/>
    </row>
    <row r="26" spans="1:6" s="99" customFormat="1" ht="24.75" customHeight="1" hidden="1" outlineLevel="1">
      <c r="A26" s="692" t="s">
        <v>359</v>
      </c>
      <c r="B26" s="692"/>
      <c r="C26" s="692"/>
      <c r="D26" s="692"/>
      <c r="E26" s="692"/>
      <c r="F26" s="692"/>
    </row>
    <row r="27" spans="1:6" s="99" customFormat="1" ht="24.75" customHeight="1" hidden="1" outlineLevel="1">
      <c r="A27" s="694" t="s">
        <v>826</v>
      </c>
      <c r="B27" s="694"/>
      <c r="C27" s="694"/>
      <c r="D27" s="694"/>
      <c r="E27" s="694"/>
      <c r="F27" s="694"/>
    </row>
    <row r="28" spans="1:6" s="99" customFormat="1" ht="24.75" customHeight="1" hidden="1" outlineLevel="1">
      <c r="A28" s="113" t="s">
        <v>26</v>
      </c>
      <c r="B28" s="690" t="s">
        <v>206</v>
      </c>
      <c r="C28" s="690"/>
      <c r="D28" s="217"/>
      <c r="E28" s="691" t="s">
        <v>360</v>
      </c>
      <c r="F28" s="691"/>
    </row>
    <row r="29" spans="1:6" s="99" customFormat="1" ht="24.75" customHeight="1" hidden="1" outlineLevel="1">
      <c r="A29" s="113" t="s">
        <v>26</v>
      </c>
      <c r="B29" s="690" t="s">
        <v>329</v>
      </c>
      <c r="C29" s="690"/>
      <c r="D29" s="217"/>
      <c r="E29" s="691" t="s">
        <v>361</v>
      </c>
      <c r="F29" s="691"/>
    </row>
    <row r="30" spans="1:6" s="99" customFormat="1" ht="24.75" customHeight="1" hidden="1" outlineLevel="1">
      <c r="A30" s="113" t="s">
        <v>26</v>
      </c>
      <c r="B30" s="690" t="s">
        <v>210</v>
      </c>
      <c r="C30" s="690"/>
      <c r="D30" s="217"/>
      <c r="E30" s="691" t="s">
        <v>361</v>
      </c>
      <c r="F30" s="691"/>
    </row>
    <row r="31" spans="1:6" s="99" customFormat="1" ht="24.75" customHeight="1" hidden="1" outlineLevel="1">
      <c r="A31" s="113" t="s">
        <v>26</v>
      </c>
      <c r="B31" s="690" t="s">
        <v>212</v>
      </c>
      <c r="C31" s="690"/>
      <c r="D31" s="217"/>
      <c r="E31" s="691" t="s">
        <v>361</v>
      </c>
      <c r="F31" s="691"/>
    </row>
    <row r="32" spans="1:6" s="99" customFormat="1" ht="24.75" customHeight="1" hidden="1" outlineLevel="1">
      <c r="A32" s="113" t="s">
        <v>26</v>
      </c>
      <c r="B32" s="690" t="s">
        <v>214</v>
      </c>
      <c r="C32" s="690"/>
      <c r="D32" s="217"/>
      <c r="E32" s="691" t="s">
        <v>361</v>
      </c>
      <c r="F32" s="691"/>
    </row>
    <row r="33" spans="1:6" s="99" customFormat="1" ht="24.75" customHeight="1" hidden="1" outlineLevel="1">
      <c r="A33" s="113" t="s">
        <v>26</v>
      </c>
      <c r="B33" s="690" t="s">
        <v>329</v>
      </c>
      <c r="C33" s="690"/>
      <c r="D33" s="217"/>
      <c r="E33" s="691" t="s">
        <v>362</v>
      </c>
      <c r="F33" s="691"/>
    </row>
    <row r="34" spans="1:6" s="99" customFormat="1" ht="24.75" customHeight="1" hidden="1" outlineLevel="1">
      <c r="A34" s="113" t="s">
        <v>26</v>
      </c>
      <c r="B34" s="690" t="s">
        <v>210</v>
      </c>
      <c r="C34" s="690"/>
      <c r="D34" s="217"/>
      <c r="E34" s="691" t="s">
        <v>362</v>
      </c>
      <c r="F34" s="691"/>
    </row>
    <row r="35" spans="1:6" s="99" customFormat="1" ht="24.75" customHeight="1" hidden="1" outlineLevel="1">
      <c r="A35" s="113" t="s">
        <v>26</v>
      </c>
      <c r="B35" s="690" t="s">
        <v>212</v>
      </c>
      <c r="C35" s="690"/>
      <c r="D35" s="217"/>
      <c r="E35" s="691" t="s">
        <v>362</v>
      </c>
      <c r="F35" s="691"/>
    </row>
    <row r="36" spans="1:6" s="99" customFormat="1" ht="24.75" customHeight="1" hidden="1" outlineLevel="1">
      <c r="A36" s="113" t="s">
        <v>26</v>
      </c>
      <c r="B36" s="690" t="s">
        <v>329</v>
      </c>
      <c r="C36" s="690"/>
      <c r="D36" s="217"/>
      <c r="E36" s="691" t="s">
        <v>363</v>
      </c>
      <c r="F36" s="691"/>
    </row>
    <row r="37" spans="1:6" s="99" customFormat="1" ht="24.75" customHeight="1" hidden="1" outlineLevel="1">
      <c r="A37" s="113" t="s">
        <v>26</v>
      </c>
      <c r="B37" s="690" t="s">
        <v>210</v>
      </c>
      <c r="C37" s="690"/>
      <c r="D37" s="217"/>
      <c r="E37" s="691" t="s">
        <v>363</v>
      </c>
      <c r="F37" s="691"/>
    </row>
    <row r="38" spans="1:6" s="99" customFormat="1" ht="24.75" customHeight="1" hidden="1" outlineLevel="1">
      <c r="A38" s="113" t="s">
        <v>26</v>
      </c>
      <c r="B38" s="690" t="s">
        <v>212</v>
      </c>
      <c r="C38" s="690"/>
      <c r="D38" s="217"/>
      <c r="E38" s="691" t="s">
        <v>363</v>
      </c>
      <c r="F38" s="691"/>
    </row>
    <row r="39" spans="1:6" s="99" customFormat="1" ht="24.75" customHeight="1" hidden="1" outlineLevel="1">
      <c r="A39" s="113" t="s">
        <v>26</v>
      </c>
      <c r="B39" s="690" t="s">
        <v>329</v>
      </c>
      <c r="C39" s="690"/>
      <c r="D39" s="217"/>
      <c r="E39" s="691" t="s">
        <v>364</v>
      </c>
      <c r="F39" s="691"/>
    </row>
    <row r="40" spans="1:6" s="99" customFormat="1" ht="24.75" customHeight="1" hidden="1" outlineLevel="1">
      <c r="A40" s="113" t="s">
        <v>26</v>
      </c>
      <c r="B40" s="690" t="s">
        <v>210</v>
      </c>
      <c r="C40" s="690"/>
      <c r="D40" s="217"/>
      <c r="E40" s="691" t="s">
        <v>364</v>
      </c>
      <c r="F40" s="691"/>
    </row>
    <row r="41" spans="1:6" s="99" customFormat="1" ht="24.75" customHeight="1" hidden="1" outlineLevel="1">
      <c r="A41" s="113" t="s">
        <v>26</v>
      </c>
      <c r="B41" s="690" t="s">
        <v>212</v>
      </c>
      <c r="C41" s="690"/>
      <c r="D41" s="217"/>
      <c r="E41" s="691" t="s">
        <v>364</v>
      </c>
      <c r="F41" s="691"/>
    </row>
    <row r="42" spans="1:6" s="99" customFormat="1" ht="24.75" customHeight="1" hidden="1" outlineLevel="1">
      <c r="A42" s="695" t="s">
        <v>330</v>
      </c>
      <c r="B42" s="695"/>
      <c r="C42" s="695"/>
      <c r="D42" s="217"/>
      <c r="E42" s="691" t="s">
        <v>26</v>
      </c>
      <c r="F42" s="691"/>
    </row>
    <row r="43" spans="1:6" s="99" customFormat="1" ht="24.75" customHeight="1" hidden="1" outlineLevel="1">
      <c r="A43" s="694" t="s">
        <v>365</v>
      </c>
      <c r="B43" s="694"/>
      <c r="C43" s="694"/>
      <c r="D43" s="694"/>
      <c r="E43" s="694"/>
      <c r="F43" s="694"/>
    </row>
    <row r="44" spans="1:6" s="99" customFormat="1" ht="24.75" customHeight="1" hidden="1" outlineLevel="1">
      <c r="A44" s="113" t="s">
        <v>26</v>
      </c>
      <c r="B44" s="690" t="s">
        <v>329</v>
      </c>
      <c r="C44" s="690"/>
      <c r="D44" s="217"/>
      <c r="E44" s="691" t="s">
        <v>366</v>
      </c>
      <c r="F44" s="691"/>
    </row>
    <row r="45" spans="1:6" s="99" customFormat="1" ht="24.75" customHeight="1" hidden="1" outlineLevel="1">
      <c r="A45" s="113" t="s">
        <v>26</v>
      </c>
      <c r="B45" s="690" t="s">
        <v>204</v>
      </c>
      <c r="C45" s="690"/>
      <c r="D45" s="217"/>
      <c r="E45" s="691" t="s">
        <v>366</v>
      </c>
      <c r="F45" s="691"/>
    </row>
    <row r="46" spans="1:6" s="99" customFormat="1" ht="24.75" customHeight="1" hidden="1" outlineLevel="1">
      <c r="A46" s="113" t="s">
        <v>26</v>
      </c>
      <c r="B46" s="690" t="s">
        <v>206</v>
      </c>
      <c r="C46" s="690"/>
      <c r="D46" s="217"/>
      <c r="E46" s="691" t="s">
        <v>366</v>
      </c>
      <c r="F46" s="691"/>
    </row>
    <row r="47" spans="1:6" s="99" customFormat="1" ht="24.75" customHeight="1" hidden="1" outlineLevel="1">
      <c r="A47" s="113" t="s">
        <v>26</v>
      </c>
      <c r="B47" s="690" t="s">
        <v>210</v>
      </c>
      <c r="C47" s="690"/>
      <c r="D47" s="217"/>
      <c r="E47" s="691" t="s">
        <v>366</v>
      </c>
      <c r="F47" s="691"/>
    </row>
    <row r="48" spans="1:6" s="99" customFormat="1" ht="24.75" customHeight="1" hidden="1" outlineLevel="1">
      <c r="A48" s="113" t="s">
        <v>26</v>
      </c>
      <c r="B48" s="690" t="s">
        <v>212</v>
      </c>
      <c r="C48" s="690"/>
      <c r="D48" s="217"/>
      <c r="E48" s="691" t="s">
        <v>366</v>
      </c>
      <c r="F48" s="691"/>
    </row>
    <row r="49" spans="1:6" s="99" customFormat="1" ht="24.75" customHeight="1" hidden="1" outlineLevel="1">
      <c r="A49" s="695" t="s">
        <v>367</v>
      </c>
      <c r="B49" s="695"/>
      <c r="C49" s="695"/>
      <c r="D49" s="217"/>
      <c r="E49" s="691" t="s">
        <v>26</v>
      </c>
      <c r="F49" s="691"/>
    </row>
    <row r="50" spans="1:6" s="99" customFormat="1" ht="24.75" customHeight="1" hidden="1" outlineLevel="1">
      <c r="A50" s="694" t="s">
        <v>826</v>
      </c>
      <c r="B50" s="694"/>
      <c r="C50" s="694"/>
      <c r="D50" s="694"/>
      <c r="E50" s="694"/>
      <c r="F50" s="694"/>
    </row>
    <row r="51" spans="1:6" s="99" customFormat="1" ht="24.75" customHeight="1" hidden="1" outlineLevel="1">
      <c r="A51" s="113" t="s">
        <v>26</v>
      </c>
      <c r="B51" s="690" t="s">
        <v>329</v>
      </c>
      <c r="C51" s="690"/>
      <c r="D51" s="217"/>
      <c r="E51" s="691" t="s">
        <v>368</v>
      </c>
      <c r="F51" s="691"/>
    </row>
    <row r="52" spans="1:6" s="99" customFormat="1" ht="24.75" customHeight="1" hidden="1" outlineLevel="1">
      <c r="A52" s="113" t="s">
        <v>26</v>
      </c>
      <c r="B52" s="690" t="s">
        <v>206</v>
      </c>
      <c r="C52" s="690"/>
      <c r="D52" s="217"/>
      <c r="E52" s="691" t="s">
        <v>368</v>
      </c>
      <c r="F52" s="691"/>
    </row>
    <row r="53" spans="1:6" s="99" customFormat="1" ht="24.75" customHeight="1" hidden="1" outlineLevel="1">
      <c r="A53" s="113" t="s">
        <v>26</v>
      </c>
      <c r="B53" s="690" t="s">
        <v>210</v>
      </c>
      <c r="C53" s="690"/>
      <c r="D53" s="217"/>
      <c r="E53" s="691" t="s">
        <v>368</v>
      </c>
      <c r="F53" s="691"/>
    </row>
    <row r="54" spans="1:6" s="99" customFormat="1" ht="24.75" customHeight="1" hidden="1" outlineLevel="1">
      <c r="A54" s="113" t="s">
        <v>26</v>
      </c>
      <c r="B54" s="690" t="s">
        <v>212</v>
      </c>
      <c r="C54" s="690"/>
      <c r="D54" s="217"/>
      <c r="E54" s="691" t="s">
        <v>368</v>
      </c>
      <c r="F54" s="691"/>
    </row>
    <row r="55" spans="1:6" s="99" customFormat="1" ht="24.75" customHeight="1" hidden="1" outlineLevel="1">
      <c r="A55" s="113" t="s">
        <v>26</v>
      </c>
      <c r="B55" s="690" t="s">
        <v>329</v>
      </c>
      <c r="C55" s="690"/>
      <c r="D55" s="217"/>
      <c r="E55" s="691" t="s">
        <v>369</v>
      </c>
      <c r="F55" s="691"/>
    </row>
    <row r="56" spans="1:6" s="99" customFormat="1" ht="24.75" customHeight="1" hidden="1" outlineLevel="1">
      <c r="A56" s="113" t="s">
        <v>26</v>
      </c>
      <c r="B56" s="690" t="s">
        <v>206</v>
      </c>
      <c r="C56" s="690"/>
      <c r="D56" s="217"/>
      <c r="E56" s="691" t="s">
        <v>369</v>
      </c>
      <c r="F56" s="691"/>
    </row>
    <row r="57" spans="1:6" s="99" customFormat="1" ht="24.75" customHeight="1" hidden="1" outlineLevel="1">
      <c r="A57" s="113" t="s">
        <v>26</v>
      </c>
      <c r="B57" s="690" t="s">
        <v>210</v>
      </c>
      <c r="C57" s="690"/>
      <c r="D57" s="217"/>
      <c r="E57" s="691" t="s">
        <v>369</v>
      </c>
      <c r="F57" s="691"/>
    </row>
    <row r="58" spans="1:6" s="99" customFormat="1" ht="24.75" customHeight="1" hidden="1" outlineLevel="1">
      <c r="A58" s="113" t="s">
        <v>26</v>
      </c>
      <c r="B58" s="690" t="s">
        <v>212</v>
      </c>
      <c r="C58" s="690"/>
      <c r="D58" s="217"/>
      <c r="E58" s="691" t="s">
        <v>369</v>
      </c>
      <c r="F58" s="691"/>
    </row>
    <row r="59" spans="1:6" s="99" customFormat="1" ht="24.75" customHeight="1" hidden="1" outlineLevel="1">
      <c r="A59" s="695" t="s">
        <v>330</v>
      </c>
      <c r="B59" s="695"/>
      <c r="C59" s="695"/>
      <c r="D59" s="217"/>
      <c r="E59" s="691" t="s">
        <v>26</v>
      </c>
      <c r="F59" s="691"/>
    </row>
    <row r="60" spans="1:6" s="99" customFormat="1" ht="24.75" customHeight="1" hidden="1" outlineLevel="1">
      <c r="A60" s="694" t="s">
        <v>370</v>
      </c>
      <c r="B60" s="694"/>
      <c r="C60" s="694"/>
      <c r="D60" s="694"/>
      <c r="E60" s="694"/>
      <c r="F60" s="694"/>
    </row>
    <row r="61" spans="1:6" s="99" customFormat="1" ht="24.75" customHeight="1" hidden="1" outlineLevel="1">
      <c r="A61" s="113" t="s">
        <v>26</v>
      </c>
      <c r="B61" s="690" t="s">
        <v>206</v>
      </c>
      <c r="C61" s="690"/>
      <c r="D61" s="217"/>
      <c r="E61" s="691" t="s">
        <v>415</v>
      </c>
      <c r="F61" s="691"/>
    </row>
    <row r="62" spans="1:6" s="99" customFormat="1" ht="24.75" customHeight="1" hidden="1" outlineLevel="1">
      <c r="A62" s="113" t="s">
        <v>26</v>
      </c>
      <c r="B62" s="690" t="s">
        <v>210</v>
      </c>
      <c r="C62" s="690"/>
      <c r="D62" s="217"/>
      <c r="E62" s="691" t="s">
        <v>415</v>
      </c>
      <c r="F62" s="691"/>
    </row>
    <row r="63" spans="1:6" s="99" customFormat="1" ht="24.75" customHeight="1" hidden="1" outlineLevel="1">
      <c r="A63" s="113" t="s">
        <v>26</v>
      </c>
      <c r="B63" s="690" t="s">
        <v>212</v>
      </c>
      <c r="C63" s="690"/>
      <c r="D63" s="217"/>
      <c r="E63" s="691" t="s">
        <v>415</v>
      </c>
      <c r="F63" s="691"/>
    </row>
    <row r="64" spans="1:6" s="99" customFormat="1" ht="24.75" customHeight="1" hidden="1" outlineLevel="1">
      <c r="A64" s="695" t="s">
        <v>416</v>
      </c>
      <c r="B64" s="695"/>
      <c r="C64" s="695"/>
      <c r="D64" s="217"/>
      <c r="E64" s="691" t="s">
        <v>26</v>
      </c>
      <c r="F64" s="691"/>
    </row>
    <row r="65" spans="1:6" s="99" customFormat="1" ht="24.75" customHeight="1" collapsed="1">
      <c r="A65" s="692" t="s">
        <v>417</v>
      </c>
      <c r="B65" s="692"/>
      <c r="C65" s="692"/>
      <c r="D65" s="692"/>
      <c r="E65" s="692"/>
      <c r="F65" s="692"/>
    </row>
    <row r="66" spans="1:6" s="99" customFormat="1" ht="24.75" customHeight="1">
      <c r="A66" s="694" t="s">
        <v>418</v>
      </c>
      <c r="B66" s="694"/>
      <c r="C66" s="694"/>
      <c r="D66" s="694"/>
      <c r="E66" s="694"/>
      <c r="F66" s="694"/>
    </row>
    <row r="67" spans="1:6" s="99" customFormat="1" ht="24.75" customHeight="1">
      <c r="A67" s="113" t="s">
        <v>26</v>
      </c>
      <c r="B67" s="690" t="s">
        <v>329</v>
      </c>
      <c r="C67" s="690"/>
      <c r="D67" s="219">
        <v>39362</v>
      </c>
      <c r="E67" s="691" t="s">
        <v>811</v>
      </c>
      <c r="F67" s="691"/>
    </row>
    <row r="68" spans="1:6" s="99" customFormat="1" ht="24.75" customHeight="1">
      <c r="A68" s="113" t="s">
        <v>26</v>
      </c>
      <c r="B68" s="690" t="s">
        <v>206</v>
      </c>
      <c r="C68" s="690"/>
      <c r="D68" s="219">
        <v>150</v>
      </c>
      <c r="E68" s="691" t="s">
        <v>891</v>
      </c>
      <c r="F68" s="691"/>
    </row>
    <row r="69" spans="1:6" s="99" customFormat="1" ht="24.75" customHeight="1">
      <c r="A69" s="113" t="s">
        <v>26</v>
      </c>
      <c r="B69" s="690" t="s">
        <v>210</v>
      </c>
      <c r="C69" s="690"/>
      <c r="D69" s="219">
        <v>9888</v>
      </c>
      <c r="E69" s="691" t="s">
        <v>331</v>
      </c>
      <c r="F69" s="691"/>
    </row>
    <row r="70" spans="1:6" s="99" customFormat="1" ht="24.75" customHeight="1">
      <c r="A70" s="113" t="s">
        <v>26</v>
      </c>
      <c r="B70" s="690" t="s">
        <v>212</v>
      </c>
      <c r="C70" s="690"/>
      <c r="D70" s="219">
        <v>3560</v>
      </c>
      <c r="E70" s="691" t="s">
        <v>332</v>
      </c>
      <c r="F70" s="691"/>
    </row>
    <row r="71" spans="1:6" s="99" customFormat="1" ht="24.75" customHeight="1">
      <c r="A71" s="113" t="s">
        <v>26</v>
      </c>
      <c r="B71" s="690" t="s">
        <v>216</v>
      </c>
      <c r="C71" s="690"/>
      <c r="D71" s="219">
        <v>150</v>
      </c>
      <c r="E71" s="691" t="s">
        <v>26</v>
      </c>
      <c r="F71" s="691"/>
    </row>
    <row r="72" spans="1:6" s="99" customFormat="1" ht="19.5" customHeight="1">
      <c r="A72" s="693" t="s">
        <v>333</v>
      </c>
      <c r="B72" s="693"/>
      <c r="C72" s="693"/>
      <c r="D72" s="124">
        <v>53110</v>
      </c>
      <c r="E72" s="689" t="s">
        <v>26</v>
      </c>
      <c r="F72" s="689"/>
    </row>
    <row r="73" spans="1:6" s="99" customFormat="1" ht="19.5" customHeight="1">
      <c r="A73" s="692" t="s">
        <v>334</v>
      </c>
      <c r="B73" s="692"/>
      <c r="C73" s="692"/>
      <c r="D73" s="692"/>
      <c r="E73" s="692"/>
      <c r="F73" s="692"/>
    </row>
    <row r="74" spans="1:6" s="99" customFormat="1" ht="25.5" customHeight="1">
      <c r="A74" s="113" t="s">
        <v>26</v>
      </c>
      <c r="B74" s="690" t="s">
        <v>196</v>
      </c>
      <c r="C74" s="690"/>
      <c r="D74" s="219">
        <v>2</v>
      </c>
      <c r="E74" s="691" t="s">
        <v>197</v>
      </c>
      <c r="F74" s="691"/>
    </row>
    <row r="75" spans="1:6" s="99" customFormat="1" ht="19.5" customHeight="1">
      <c r="A75" s="113" t="s">
        <v>26</v>
      </c>
      <c r="B75" s="690" t="s">
        <v>196</v>
      </c>
      <c r="C75" s="690"/>
      <c r="D75" s="219">
        <v>80</v>
      </c>
      <c r="E75" s="691" t="s">
        <v>198</v>
      </c>
      <c r="F75" s="691"/>
    </row>
    <row r="76" spans="1:6" s="99" customFormat="1" ht="19.5" customHeight="1">
      <c r="A76" s="113" t="s">
        <v>26</v>
      </c>
      <c r="B76" s="690" t="s">
        <v>196</v>
      </c>
      <c r="C76" s="690"/>
      <c r="D76" s="219">
        <v>825</v>
      </c>
      <c r="E76" s="691" t="s">
        <v>199</v>
      </c>
      <c r="F76" s="691"/>
    </row>
    <row r="77" spans="1:6" s="99" customFormat="1" ht="24" customHeight="1">
      <c r="A77" s="113" t="s">
        <v>26</v>
      </c>
      <c r="B77" s="690" t="s">
        <v>196</v>
      </c>
      <c r="C77" s="690"/>
      <c r="D77" s="219">
        <v>300</v>
      </c>
      <c r="E77" s="691" t="s">
        <v>200</v>
      </c>
      <c r="F77" s="691"/>
    </row>
    <row r="78" spans="1:6" s="99" customFormat="1" ht="30.75" customHeight="1">
      <c r="A78" s="113" t="s">
        <v>26</v>
      </c>
      <c r="B78" s="690" t="s">
        <v>196</v>
      </c>
      <c r="C78" s="690"/>
      <c r="D78" s="219">
        <v>110</v>
      </c>
      <c r="E78" s="691" t="s">
        <v>218</v>
      </c>
      <c r="F78" s="691"/>
    </row>
    <row r="79" spans="1:6" ht="43.5" customHeight="1">
      <c r="A79" s="688" t="s">
        <v>371</v>
      </c>
      <c r="B79" s="688"/>
      <c r="C79" s="688"/>
      <c r="D79" s="118">
        <v>1317</v>
      </c>
      <c r="E79" s="689" t="s">
        <v>26</v>
      </c>
      <c r="F79" s="689"/>
    </row>
    <row r="80" spans="1:6" ht="30" customHeight="1">
      <c r="A80" s="688" t="s">
        <v>372</v>
      </c>
      <c r="B80" s="688"/>
      <c r="C80" s="688"/>
      <c r="D80" s="119">
        <v>361843</v>
      </c>
      <c r="E80" s="689" t="s">
        <v>26</v>
      </c>
      <c r="F80" s="689"/>
    </row>
  </sheetData>
  <mergeCells count="148">
    <mergeCell ref="B1:C1"/>
    <mergeCell ref="E1:F1"/>
    <mergeCell ref="A2:B2"/>
    <mergeCell ref="A3:F3"/>
    <mergeCell ref="A4:F4"/>
    <mergeCell ref="B5:C5"/>
    <mergeCell ref="E5:F5"/>
    <mergeCell ref="B6:C6"/>
    <mergeCell ref="E6:F6"/>
    <mergeCell ref="B7:C7"/>
    <mergeCell ref="E7:F7"/>
    <mergeCell ref="B8:C8"/>
    <mergeCell ref="E8:F8"/>
    <mergeCell ref="B9:C9"/>
    <mergeCell ref="E9:F9"/>
    <mergeCell ref="B10:C10"/>
    <mergeCell ref="E10:F10"/>
    <mergeCell ref="B11:C11"/>
    <mergeCell ref="E11:F11"/>
    <mergeCell ref="A13:F13"/>
    <mergeCell ref="A12:C12"/>
    <mergeCell ref="E12:F12"/>
    <mergeCell ref="B15:C15"/>
    <mergeCell ref="E15:F15"/>
    <mergeCell ref="B14:C14"/>
    <mergeCell ref="E14:F14"/>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A24:C24"/>
    <mergeCell ref="E24:F24"/>
    <mergeCell ref="B23:C23"/>
    <mergeCell ref="E23:F23"/>
    <mergeCell ref="A25:C25"/>
    <mergeCell ref="E25:F25"/>
    <mergeCell ref="A26:F26"/>
    <mergeCell ref="A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A42:C42"/>
    <mergeCell ref="E42:F42"/>
    <mergeCell ref="A43:F43"/>
    <mergeCell ref="B44:C44"/>
    <mergeCell ref="E44:F44"/>
    <mergeCell ref="B45:C45"/>
    <mergeCell ref="E45:F45"/>
    <mergeCell ref="B46:C46"/>
    <mergeCell ref="E46:F46"/>
    <mergeCell ref="B47:C47"/>
    <mergeCell ref="E47:F47"/>
    <mergeCell ref="B48:C48"/>
    <mergeCell ref="E48:F48"/>
    <mergeCell ref="A49:C49"/>
    <mergeCell ref="E49:F49"/>
    <mergeCell ref="A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A59:C59"/>
    <mergeCell ref="E59:F59"/>
    <mergeCell ref="A60:F60"/>
    <mergeCell ref="B61:C61"/>
    <mergeCell ref="E61:F61"/>
    <mergeCell ref="B62:C62"/>
    <mergeCell ref="E62:F62"/>
    <mergeCell ref="A65:F65"/>
    <mergeCell ref="B63:C63"/>
    <mergeCell ref="E63:F63"/>
    <mergeCell ref="A64:C64"/>
    <mergeCell ref="E64:F64"/>
    <mergeCell ref="A66:F66"/>
    <mergeCell ref="B67:C67"/>
    <mergeCell ref="E67:F67"/>
    <mergeCell ref="B68:C68"/>
    <mergeCell ref="E68:F68"/>
    <mergeCell ref="B69:C69"/>
    <mergeCell ref="E69:F69"/>
    <mergeCell ref="B70:C70"/>
    <mergeCell ref="E70:F70"/>
    <mergeCell ref="A72:C72"/>
    <mergeCell ref="E72:F72"/>
    <mergeCell ref="B71:C71"/>
    <mergeCell ref="E71:F71"/>
    <mergeCell ref="A73:F73"/>
    <mergeCell ref="B74:C74"/>
    <mergeCell ref="E74:F74"/>
    <mergeCell ref="B75:C75"/>
    <mergeCell ref="E75:F75"/>
    <mergeCell ref="B76:C76"/>
    <mergeCell ref="E76:F76"/>
    <mergeCell ref="B78:C78"/>
    <mergeCell ref="E78:F78"/>
    <mergeCell ref="B77:C77"/>
    <mergeCell ref="E77:F77"/>
    <mergeCell ref="A80:C80"/>
    <mergeCell ref="E80:F80"/>
    <mergeCell ref="A79:C79"/>
    <mergeCell ref="E79:F79"/>
  </mergeCells>
  <printOptions/>
  <pageMargins left="1.15" right="0.17" top="0.81" bottom="0.2777777777777778" header="0.37" footer="0.29"/>
  <pageSetup firstPageNumber="5" useFirstPageNumber="1" horizontalDpi="300" verticalDpi="300" orientation="portrait" pageOrder="overThenDown" paperSize="9" scale="65" r:id="rId1"/>
  <headerFooter alignWithMargins="0">
    <oddHeader>&amp;C&amp;"Arial,Tučné"&amp;14Schválený rozpočet SMOl na rok 2015 - mzdy</oddHeader>
    <oddFooter>&amp;C&amp;P</oddFooter>
  </headerFooter>
</worksheet>
</file>

<file path=xl/worksheets/sheet7.xml><?xml version="1.0" encoding="utf-8"?>
<worksheet xmlns="http://schemas.openxmlformats.org/spreadsheetml/2006/main" xmlns:r="http://schemas.openxmlformats.org/officeDocument/2006/relationships">
  <sheetPr>
    <tabColor indexed="47"/>
  </sheetPr>
  <dimension ref="A1:G48"/>
  <sheetViews>
    <sheetView workbookViewId="0" topLeftCell="A1">
      <selection activeCell="D2" sqref="D2"/>
    </sheetView>
  </sheetViews>
  <sheetFormatPr defaultColWidth="9.140625" defaultRowHeight="12.75"/>
  <cols>
    <col min="1" max="1" width="9.57421875" style="0" customWidth="1"/>
    <col min="2" max="2" width="10.57421875" style="0" customWidth="1"/>
    <col min="3" max="3" width="29.140625" style="0" customWidth="1"/>
    <col min="4" max="4" width="9.57421875" style="0" customWidth="1"/>
    <col min="5" max="5" width="39.8515625" style="0" customWidth="1"/>
    <col min="6" max="6" width="3.421875" style="0" customWidth="1"/>
    <col min="7" max="7" width="11.140625" style="0" customWidth="1"/>
  </cols>
  <sheetData>
    <row r="1" spans="1:7" ht="45.75" customHeight="1" thickBot="1">
      <c r="A1" s="109" t="s">
        <v>823</v>
      </c>
      <c r="B1" s="700" t="s">
        <v>824</v>
      </c>
      <c r="C1" s="700"/>
      <c r="D1" s="218" t="s">
        <v>421</v>
      </c>
      <c r="E1" s="701" t="s">
        <v>757</v>
      </c>
      <c r="F1" s="701"/>
      <c r="G1" s="701"/>
    </row>
    <row r="2" spans="1:7" ht="18" customHeight="1">
      <c r="A2" s="702" t="s">
        <v>112</v>
      </c>
      <c r="B2" s="702"/>
      <c r="C2" s="94"/>
      <c r="D2" s="94"/>
      <c r="E2" s="94"/>
      <c r="F2" s="94"/>
      <c r="G2" s="94"/>
    </row>
    <row r="3" spans="1:7" s="99" customFormat="1" ht="19.5" customHeight="1">
      <c r="A3" s="692" t="s">
        <v>825</v>
      </c>
      <c r="B3" s="692"/>
      <c r="C3" s="692"/>
      <c r="D3" s="692"/>
      <c r="E3" s="692"/>
      <c r="F3" s="692"/>
      <c r="G3" s="692"/>
    </row>
    <row r="4" spans="1:7" s="99" customFormat="1" ht="19.5" customHeight="1">
      <c r="A4" s="694" t="s">
        <v>826</v>
      </c>
      <c r="B4" s="694"/>
      <c r="C4" s="694"/>
      <c r="D4" s="694"/>
      <c r="E4" s="694"/>
      <c r="F4" s="694"/>
      <c r="G4" s="694"/>
    </row>
    <row r="5" spans="1:7" s="99" customFormat="1" ht="30.75" customHeight="1">
      <c r="A5" s="113" t="s">
        <v>26</v>
      </c>
      <c r="B5" s="690" t="s">
        <v>827</v>
      </c>
      <c r="C5" s="690"/>
      <c r="D5" s="221">
        <v>28</v>
      </c>
      <c r="E5" s="691" t="s">
        <v>828</v>
      </c>
      <c r="F5" s="691"/>
      <c r="G5" s="691"/>
    </row>
    <row r="6" spans="1:7" s="99" customFormat="1" ht="19.5" customHeight="1">
      <c r="A6" s="688" t="s">
        <v>829</v>
      </c>
      <c r="B6" s="688"/>
      <c r="C6" s="688"/>
      <c r="D6" s="116">
        <v>28</v>
      </c>
      <c r="E6" s="689" t="s">
        <v>26</v>
      </c>
      <c r="F6" s="689"/>
      <c r="G6" s="689"/>
    </row>
    <row r="7" spans="1:7" s="99" customFormat="1" ht="19.5" customHeight="1">
      <c r="A7" s="692" t="s">
        <v>830</v>
      </c>
      <c r="B7" s="692"/>
      <c r="C7" s="692"/>
      <c r="D7" s="692"/>
      <c r="E7" s="692"/>
      <c r="F7" s="692"/>
      <c r="G7" s="692"/>
    </row>
    <row r="8" spans="1:7" s="99" customFormat="1" ht="19.5" customHeight="1">
      <c r="A8" s="694" t="s">
        <v>831</v>
      </c>
      <c r="B8" s="694"/>
      <c r="C8" s="694"/>
      <c r="D8" s="694"/>
      <c r="E8" s="694"/>
      <c r="F8" s="694"/>
      <c r="G8" s="694"/>
    </row>
    <row r="9" spans="1:7" s="99" customFormat="1" ht="30" customHeight="1">
      <c r="A9" s="113" t="s">
        <v>26</v>
      </c>
      <c r="B9" s="690" t="s">
        <v>827</v>
      </c>
      <c r="C9" s="690"/>
      <c r="D9" s="221">
        <v>20</v>
      </c>
      <c r="E9" s="691" t="s">
        <v>832</v>
      </c>
      <c r="F9" s="691"/>
      <c r="G9" s="691"/>
    </row>
    <row r="10" spans="1:7" s="99" customFormat="1" ht="19.5" customHeight="1">
      <c r="A10" s="694" t="s">
        <v>833</v>
      </c>
      <c r="B10" s="694"/>
      <c r="C10" s="694"/>
      <c r="D10" s="694"/>
      <c r="E10" s="694"/>
      <c r="F10" s="694"/>
      <c r="G10" s="694"/>
    </row>
    <row r="11" spans="1:7" s="99" customFormat="1" ht="30" customHeight="1">
      <c r="A11" s="113" t="s">
        <v>26</v>
      </c>
      <c r="B11" s="690" t="s">
        <v>834</v>
      </c>
      <c r="C11" s="690"/>
      <c r="D11" s="221">
        <v>250</v>
      </c>
      <c r="E11" s="691" t="s">
        <v>835</v>
      </c>
      <c r="F11" s="691"/>
      <c r="G11" s="691"/>
    </row>
    <row r="12" spans="1:7" s="99" customFormat="1" ht="30" customHeight="1">
      <c r="A12" s="113" t="s">
        <v>26</v>
      </c>
      <c r="B12" s="690" t="s">
        <v>827</v>
      </c>
      <c r="C12" s="690"/>
      <c r="D12" s="221">
        <v>300</v>
      </c>
      <c r="E12" s="691" t="s">
        <v>57</v>
      </c>
      <c r="F12" s="691"/>
      <c r="G12" s="691"/>
    </row>
    <row r="13" spans="1:7" s="99" customFormat="1" ht="30" customHeight="1">
      <c r="A13" s="113" t="s">
        <v>26</v>
      </c>
      <c r="B13" s="690" t="s">
        <v>58</v>
      </c>
      <c r="C13" s="690"/>
      <c r="D13" s="221">
        <v>402</v>
      </c>
      <c r="E13" s="691" t="s">
        <v>59</v>
      </c>
      <c r="F13" s="691"/>
      <c r="G13" s="691"/>
    </row>
    <row r="14" spans="1:7" s="99" customFormat="1" ht="19.5" customHeight="1">
      <c r="A14" s="694" t="s">
        <v>826</v>
      </c>
      <c r="B14" s="694"/>
      <c r="C14" s="694"/>
      <c r="D14" s="694"/>
      <c r="E14" s="694"/>
      <c r="F14" s="694"/>
      <c r="G14" s="694"/>
    </row>
    <row r="15" spans="1:7" s="99" customFormat="1" ht="30" customHeight="1">
      <c r="A15" s="113" t="s">
        <v>26</v>
      </c>
      <c r="B15" s="690" t="s">
        <v>827</v>
      </c>
      <c r="C15" s="690"/>
      <c r="D15" s="221">
        <v>12</v>
      </c>
      <c r="E15" s="691" t="s">
        <v>60</v>
      </c>
      <c r="F15" s="691"/>
      <c r="G15" s="691"/>
    </row>
    <row r="16" spans="1:7" s="99" customFormat="1" ht="30" customHeight="1">
      <c r="A16" s="113" t="s">
        <v>26</v>
      </c>
      <c r="B16" s="690" t="s">
        <v>58</v>
      </c>
      <c r="C16" s="690"/>
      <c r="D16" s="221">
        <v>120</v>
      </c>
      <c r="E16" s="691" t="s">
        <v>61</v>
      </c>
      <c r="F16" s="691"/>
      <c r="G16" s="691"/>
    </row>
    <row r="17" spans="1:7" s="99" customFormat="1" ht="19.5" customHeight="1">
      <c r="A17" s="688" t="s">
        <v>62</v>
      </c>
      <c r="B17" s="688"/>
      <c r="C17" s="688"/>
      <c r="D17" s="220">
        <v>1104</v>
      </c>
      <c r="E17" s="689" t="s">
        <v>26</v>
      </c>
      <c r="F17" s="689"/>
      <c r="G17" s="689"/>
    </row>
    <row r="18" spans="1:7" s="99" customFormat="1" ht="19.5" customHeight="1">
      <c r="A18" s="692" t="s">
        <v>63</v>
      </c>
      <c r="B18" s="692"/>
      <c r="C18" s="692"/>
      <c r="D18" s="692"/>
      <c r="E18" s="692"/>
      <c r="F18" s="692"/>
      <c r="G18" s="692"/>
    </row>
    <row r="19" spans="1:7" s="99" customFormat="1" ht="19.5" customHeight="1">
      <c r="A19" s="694" t="s">
        <v>64</v>
      </c>
      <c r="B19" s="694"/>
      <c r="C19" s="694"/>
      <c r="D19" s="694"/>
      <c r="E19" s="694"/>
      <c r="F19" s="694"/>
      <c r="G19" s="694"/>
    </row>
    <row r="20" spans="1:7" s="99" customFormat="1" ht="30" customHeight="1">
      <c r="A20" s="113" t="s">
        <v>26</v>
      </c>
      <c r="B20" s="690" t="s">
        <v>827</v>
      </c>
      <c r="C20" s="690"/>
      <c r="D20" s="221">
        <v>30</v>
      </c>
      <c r="E20" s="691" t="s">
        <v>65</v>
      </c>
      <c r="F20" s="691"/>
      <c r="G20" s="691"/>
    </row>
    <row r="21" spans="1:7" s="99" customFormat="1" ht="19.5" customHeight="1">
      <c r="A21" s="688" t="s">
        <v>66</v>
      </c>
      <c r="B21" s="688"/>
      <c r="C21" s="688"/>
      <c r="D21" s="116">
        <v>30</v>
      </c>
      <c r="E21" s="689" t="s">
        <v>26</v>
      </c>
      <c r="F21" s="689"/>
      <c r="G21" s="689"/>
    </row>
    <row r="22" spans="1:7" s="99" customFormat="1" ht="19.5" customHeight="1">
      <c r="A22" s="692" t="s">
        <v>67</v>
      </c>
      <c r="B22" s="692"/>
      <c r="C22" s="692"/>
      <c r="D22" s="692"/>
      <c r="E22" s="692"/>
      <c r="F22" s="692"/>
      <c r="G22" s="692"/>
    </row>
    <row r="23" spans="1:7" s="99" customFormat="1" ht="19.5" customHeight="1">
      <c r="A23" s="694" t="s">
        <v>68</v>
      </c>
      <c r="B23" s="694"/>
      <c r="C23" s="694"/>
      <c r="D23" s="694"/>
      <c r="E23" s="694"/>
      <c r="F23" s="694"/>
      <c r="G23" s="694"/>
    </row>
    <row r="24" spans="1:7" s="99" customFormat="1" ht="30" customHeight="1">
      <c r="A24" s="113" t="s">
        <v>26</v>
      </c>
      <c r="B24" s="690" t="s">
        <v>827</v>
      </c>
      <c r="C24" s="690"/>
      <c r="D24" s="221">
        <v>8</v>
      </c>
      <c r="E24" s="691" t="s">
        <v>69</v>
      </c>
      <c r="F24" s="691"/>
      <c r="G24" s="691"/>
    </row>
    <row r="25" spans="1:7" s="99" customFormat="1" ht="19.5" customHeight="1">
      <c r="A25" s="694" t="s">
        <v>70</v>
      </c>
      <c r="B25" s="694"/>
      <c r="C25" s="694"/>
      <c r="D25" s="694"/>
      <c r="E25" s="694"/>
      <c r="F25" s="694"/>
      <c r="G25" s="694"/>
    </row>
    <row r="26" spans="1:7" s="99" customFormat="1" ht="30" customHeight="1">
      <c r="A26" s="113" t="s">
        <v>26</v>
      </c>
      <c r="B26" s="690" t="s">
        <v>827</v>
      </c>
      <c r="C26" s="690"/>
      <c r="D26" s="221">
        <v>302</v>
      </c>
      <c r="E26" s="691" t="s">
        <v>868</v>
      </c>
      <c r="F26" s="691"/>
      <c r="G26" s="691"/>
    </row>
    <row r="27" spans="1:7" s="99" customFormat="1" ht="19.5" customHeight="1">
      <c r="A27" s="694" t="s">
        <v>869</v>
      </c>
      <c r="B27" s="694"/>
      <c r="C27" s="694"/>
      <c r="D27" s="694"/>
      <c r="E27" s="694"/>
      <c r="F27" s="694"/>
      <c r="G27" s="694"/>
    </row>
    <row r="28" spans="1:7" s="99" customFormat="1" ht="30" customHeight="1">
      <c r="A28" s="113" t="s">
        <v>26</v>
      </c>
      <c r="B28" s="690" t="s">
        <v>827</v>
      </c>
      <c r="C28" s="690"/>
      <c r="D28" s="221">
        <v>0</v>
      </c>
      <c r="E28" s="691" t="s">
        <v>335</v>
      </c>
      <c r="F28" s="691"/>
      <c r="G28" s="691"/>
    </row>
    <row r="29" spans="1:7" s="99" customFormat="1" ht="19.5" customHeight="1">
      <c r="A29" s="694" t="s">
        <v>826</v>
      </c>
      <c r="B29" s="694"/>
      <c r="C29" s="694"/>
      <c r="D29" s="694"/>
      <c r="E29" s="694"/>
      <c r="F29" s="694"/>
      <c r="G29" s="694"/>
    </row>
    <row r="30" spans="1:7" s="99" customFormat="1" ht="30" customHeight="1">
      <c r="A30" s="113" t="s">
        <v>26</v>
      </c>
      <c r="B30" s="690" t="s">
        <v>827</v>
      </c>
      <c r="C30" s="690"/>
      <c r="D30" s="221">
        <v>103</v>
      </c>
      <c r="E30" s="691" t="s">
        <v>336</v>
      </c>
      <c r="F30" s="691"/>
      <c r="G30" s="691"/>
    </row>
    <row r="31" spans="1:7" s="99" customFormat="1" ht="30" customHeight="1">
      <c r="A31" s="113" t="s">
        <v>26</v>
      </c>
      <c r="B31" s="690" t="s">
        <v>827</v>
      </c>
      <c r="C31" s="690"/>
      <c r="D31" s="221">
        <v>150</v>
      </c>
      <c r="E31" s="691" t="s">
        <v>337</v>
      </c>
      <c r="F31" s="691"/>
      <c r="G31" s="691"/>
    </row>
    <row r="32" spans="1:7" s="99" customFormat="1" ht="30" customHeight="1">
      <c r="A32" s="113" t="s">
        <v>26</v>
      </c>
      <c r="B32" s="690" t="s">
        <v>827</v>
      </c>
      <c r="C32" s="690"/>
      <c r="D32" s="221">
        <v>341</v>
      </c>
      <c r="E32" s="691" t="s">
        <v>338</v>
      </c>
      <c r="F32" s="691"/>
      <c r="G32" s="691"/>
    </row>
    <row r="33" spans="1:7" s="99" customFormat="1" ht="23.25" customHeight="1">
      <c r="A33" s="688" t="s">
        <v>339</v>
      </c>
      <c r="B33" s="688"/>
      <c r="C33" s="688"/>
      <c r="D33" s="222">
        <v>904</v>
      </c>
      <c r="E33" s="689" t="s">
        <v>26</v>
      </c>
      <c r="F33" s="689"/>
      <c r="G33" s="689"/>
    </row>
    <row r="34" spans="1:7" s="99" customFormat="1" ht="19.5" customHeight="1">
      <c r="A34" s="692" t="s">
        <v>340</v>
      </c>
      <c r="B34" s="692"/>
      <c r="C34" s="692"/>
      <c r="D34" s="692"/>
      <c r="E34" s="692"/>
      <c r="F34" s="692"/>
      <c r="G34" s="692"/>
    </row>
    <row r="35" spans="1:7" s="99" customFormat="1" ht="19.5" customHeight="1">
      <c r="A35" s="694" t="s">
        <v>341</v>
      </c>
      <c r="B35" s="694"/>
      <c r="C35" s="694"/>
      <c r="D35" s="694"/>
      <c r="E35" s="694"/>
      <c r="F35" s="694"/>
      <c r="G35" s="694"/>
    </row>
    <row r="36" spans="1:7" s="99" customFormat="1" ht="30" customHeight="1">
      <c r="A36" s="113" t="s">
        <v>26</v>
      </c>
      <c r="B36" s="690" t="s">
        <v>827</v>
      </c>
      <c r="C36" s="690"/>
      <c r="D36" s="221">
        <v>4</v>
      </c>
      <c r="E36" s="691" t="s">
        <v>342</v>
      </c>
      <c r="F36" s="691"/>
      <c r="G36" s="691"/>
    </row>
    <row r="37" spans="1:7" s="99" customFormat="1" ht="19.5" customHeight="1">
      <c r="A37" s="694" t="s">
        <v>15</v>
      </c>
      <c r="B37" s="694"/>
      <c r="C37" s="694"/>
      <c r="D37" s="694"/>
      <c r="E37" s="694"/>
      <c r="F37" s="694"/>
      <c r="G37" s="694"/>
    </row>
    <row r="38" spans="1:7" s="99" customFormat="1" ht="30" customHeight="1">
      <c r="A38" s="113" t="s">
        <v>26</v>
      </c>
      <c r="B38" s="690" t="s">
        <v>827</v>
      </c>
      <c r="C38" s="690"/>
      <c r="D38" s="221">
        <v>4</v>
      </c>
      <c r="E38" s="691" t="s">
        <v>16</v>
      </c>
      <c r="F38" s="691"/>
      <c r="G38" s="691"/>
    </row>
    <row r="39" spans="1:7" s="99" customFormat="1" ht="19.5" customHeight="1">
      <c r="A39" s="688" t="s">
        <v>17</v>
      </c>
      <c r="B39" s="688"/>
      <c r="C39" s="688"/>
      <c r="D39" s="222">
        <v>8</v>
      </c>
      <c r="E39" s="689" t="s">
        <v>26</v>
      </c>
      <c r="F39" s="689"/>
      <c r="G39" s="689"/>
    </row>
    <row r="40" spans="1:7" s="99" customFormat="1" ht="19.5" customHeight="1">
      <c r="A40" s="692" t="s">
        <v>18</v>
      </c>
      <c r="B40" s="692"/>
      <c r="C40" s="692"/>
      <c r="D40" s="692"/>
      <c r="E40" s="692"/>
      <c r="F40" s="692"/>
      <c r="G40" s="692"/>
    </row>
    <row r="41" spans="1:7" s="99" customFormat="1" ht="19.5" customHeight="1">
      <c r="A41" s="694" t="s">
        <v>826</v>
      </c>
      <c r="B41" s="694"/>
      <c r="C41" s="694"/>
      <c r="D41" s="694"/>
      <c r="E41" s="694"/>
      <c r="F41" s="694"/>
      <c r="G41" s="694"/>
    </row>
    <row r="42" spans="1:7" s="99" customFormat="1" ht="30" customHeight="1">
      <c r="A42" s="113" t="s">
        <v>26</v>
      </c>
      <c r="B42" s="690" t="s">
        <v>58</v>
      </c>
      <c r="C42" s="690"/>
      <c r="D42" s="221">
        <v>0</v>
      </c>
      <c r="E42" s="691" t="s">
        <v>19</v>
      </c>
      <c r="F42" s="691"/>
      <c r="G42" s="691"/>
    </row>
    <row r="43" spans="1:7" s="99" customFormat="1" ht="19.5" customHeight="1">
      <c r="A43" s="688" t="s">
        <v>20</v>
      </c>
      <c r="B43" s="688"/>
      <c r="C43" s="688"/>
      <c r="D43" s="116">
        <v>0</v>
      </c>
      <c r="E43" s="689" t="s">
        <v>26</v>
      </c>
      <c r="F43" s="689"/>
      <c r="G43" s="689"/>
    </row>
    <row r="44" spans="1:7" s="99" customFormat="1" ht="19.5" customHeight="1">
      <c r="A44" s="692" t="s">
        <v>21</v>
      </c>
      <c r="B44" s="692"/>
      <c r="C44" s="692"/>
      <c r="D44" s="692"/>
      <c r="E44" s="692"/>
      <c r="F44" s="692"/>
      <c r="G44" s="692"/>
    </row>
    <row r="45" spans="1:7" s="99" customFormat="1" ht="19.5" customHeight="1">
      <c r="A45" s="694" t="s">
        <v>22</v>
      </c>
      <c r="B45" s="694"/>
      <c r="C45" s="694"/>
      <c r="D45" s="694"/>
      <c r="E45" s="694"/>
      <c r="F45" s="694"/>
      <c r="G45" s="694"/>
    </row>
    <row r="46" spans="1:7" s="99" customFormat="1" ht="30" customHeight="1">
      <c r="A46" s="113" t="s">
        <v>26</v>
      </c>
      <c r="B46" s="690" t="s">
        <v>827</v>
      </c>
      <c r="C46" s="690"/>
      <c r="D46" s="221">
        <v>50</v>
      </c>
      <c r="E46" s="691" t="s">
        <v>23</v>
      </c>
      <c r="F46" s="691"/>
      <c r="G46" s="691"/>
    </row>
    <row r="47" spans="1:7" s="99" customFormat="1" ht="19.5" customHeight="1">
      <c r="A47" s="688" t="s">
        <v>24</v>
      </c>
      <c r="B47" s="688"/>
      <c r="C47" s="688"/>
      <c r="D47" s="116">
        <v>50</v>
      </c>
      <c r="E47" s="689" t="s">
        <v>26</v>
      </c>
      <c r="F47" s="689"/>
      <c r="G47" s="689"/>
    </row>
    <row r="48" spans="1:7" s="99" customFormat="1" ht="19.5" customHeight="1">
      <c r="A48" s="688" t="s">
        <v>201</v>
      </c>
      <c r="B48" s="688"/>
      <c r="C48" s="688"/>
      <c r="D48" s="119">
        <v>2124</v>
      </c>
      <c r="E48" s="689" t="s">
        <v>26</v>
      </c>
      <c r="F48" s="689"/>
      <c r="G48" s="689"/>
    </row>
  </sheetData>
  <mergeCells count="75">
    <mergeCell ref="B1:C1"/>
    <mergeCell ref="E1:G1"/>
    <mergeCell ref="A6:C6"/>
    <mergeCell ref="E6:G6"/>
    <mergeCell ref="A2:B2"/>
    <mergeCell ref="A3:G3"/>
    <mergeCell ref="A4:G4"/>
    <mergeCell ref="B5:C5"/>
    <mergeCell ref="E5:G5"/>
    <mergeCell ref="A10:G10"/>
    <mergeCell ref="A7:G7"/>
    <mergeCell ref="A8:G8"/>
    <mergeCell ref="B9:C9"/>
    <mergeCell ref="E9:G9"/>
    <mergeCell ref="B13:C13"/>
    <mergeCell ref="E13:G13"/>
    <mergeCell ref="B11:C11"/>
    <mergeCell ref="E11:G11"/>
    <mergeCell ref="B12:C12"/>
    <mergeCell ref="E12:G12"/>
    <mergeCell ref="B16:C16"/>
    <mergeCell ref="E16:G16"/>
    <mergeCell ref="A14:G14"/>
    <mergeCell ref="B15:C15"/>
    <mergeCell ref="E15:G15"/>
    <mergeCell ref="A17:C17"/>
    <mergeCell ref="E17:G17"/>
    <mergeCell ref="A18:G18"/>
    <mergeCell ref="A21:C21"/>
    <mergeCell ref="E21:G21"/>
    <mergeCell ref="A19:G19"/>
    <mergeCell ref="B20:C20"/>
    <mergeCell ref="E20:G20"/>
    <mergeCell ref="A22:G22"/>
    <mergeCell ref="A23:G23"/>
    <mergeCell ref="B24:C24"/>
    <mergeCell ref="E24:G24"/>
    <mergeCell ref="B26:C26"/>
    <mergeCell ref="E26:G26"/>
    <mergeCell ref="A25:G25"/>
    <mergeCell ref="A29:G29"/>
    <mergeCell ref="A27:G27"/>
    <mergeCell ref="B28:C28"/>
    <mergeCell ref="E28:G28"/>
    <mergeCell ref="B32:C32"/>
    <mergeCell ref="E32:G32"/>
    <mergeCell ref="B30:C30"/>
    <mergeCell ref="E30:G30"/>
    <mergeCell ref="B31:C31"/>
    <mergeCell ref="E31:G31"/>
    <mergeCell ref="A33:C33"/>
    <mergeCell ref="E33:G33"/>
    <mergeCell ref="A34:G34"/>
    <mergeCell ref="A35:G35"/>
    <mergeCell ref="B36:C36"/>
    <mergeCell ref="E36:G36"/>
    <mergeCell ref="B38:C38"/>
    <mergeCell ref="E38:G38"/>
    <mergeCell ref="A37:G37"/>
    <mergeCell ref="A39:C39"/>
    <mergeCell ref="E39:G39"/>
    <mergeCell ref="A40:G40"/>
    <mergeCell ref="A43:C43"/>
    <mergeCell ref="E43:G43"/>
    <mergeCell ref="A41:G41"/>
    <mergeCell ref="B42:C42"/>
    <mergeCell ref="E42:G42"/>
    <mergeCell ref="A44:G44"/>
    <mergeCell ref="A45:G45"/>
    <mergeCell ref="B46:C46"/>
    <mergeCell ref="E46:G46"/>
    <mergeCell ref="A48:C48"/>
    <mergeCell ref="E48:G48"/>
    <mergeCell ref="A47:C47"/>
    <mergeCell ref="E47:G47"/>
  </mergeCells>
  <printOptions/>
  <pageMargins left="1.33" right="0.22" top="0.93" bottom="0.32" header="0.5" footer="0.29"/>
  <pageSetup firstPageNumber="6" useFirstPageNumber="1" horizontalDpi="300" verticalDpi="300" orientation="portrait" pageOrder="overThenDown" paperSize="9" scale="64" r:id="rId1"/>
  <headerFooter alignWithMargins="0">
    <oddHeader>&amp;C&amp;"Arial,Tučné"&amp;14Schválený rozpočet SMOl na rok 2015 - členské příspěvky</oddHeader>
    <oddFooter>&amp;C&amp;P</oddFooter>
  </headerFooter>
</worksheet>
</file>

<file path=xl/worksheets/sheet8.xml><?xml version="1.0" encoding="utf-8"?>
<worksheet xmlns="http://schemas.openxmlformats.org/spreadsheetml/2006/main" xmlns:r="http://schemas.openxmlformats.org/officeDocument/2006/relationships">
  <dimension ref="A1:F90"/>
  <sheetViews>
    <sheetView view="pageBreakPreview" zoomScaleSheetLayoutView="100" workbookViewId="0" topLeftCell="A1">
      <selection activeCell="G13" sqref="G13"/>
    </sheetView>
  </sheetViews>
  <sheetFormatPr defaultColWidth="9.140625" defaultRowHeight="12.75"/>
  <cols>
    <col min="1" max="1" width="9.140625" style="281" customWidth="1"/>
    <col min="2" max="2" width="23.28125" style="281" customWidth="1"/>
    <col min="3" max="3" width="9.140625" style="281" customWidth="1"/>
    <col min="4" max="4" width="53.421875" style="281" customWidth="1"/>
    <col min="5" max="5" width="9.140625" style="281" customWidth="1"/>
    <col min="6" max="6" width="9.140625" style="296" customWidth="1"/>
    <col min="7" max="16384" width="9.140625" style="281" customWidth="1"/>
  </cols>
  <sheetData>
    <row r="1" spans="1:6" ht="34.5" thickBot="1">
      <c r="A1" s="277" t="s">
        <v>823</v>
      </c>
      <c r="B1" s="278" t="s">
        <v>824</v>
      </c>
      <c r="C1" s="279" t="s">
        <v>421</v>
      </c>
      <c r="D1" s="280" t="s">
        <v>757</v>
      </c>
      <c r="F1" s="282"/>
    </row>
    <row r="2" spans="1:6" ht="12.75">
      <c r="A2" s="703" t="s">
        <v>112</v>
      </c>
      <c r="B2" s="703"/>
      <c r="C2" s="284"/>
      <c r="D2" s="283"/>
      <c r="F2" s="282"/>
    </row>
    <row r="3" spans="1:6" ht="12.75">
      <c r="A3" s="704" t="s">
        <v>825</v>
      </c>
      <c r="B3" s="704"/>
      <c r="C3" s="704"/>
      <c r="D3" s="704"/>
      <c r="F3" s="282"/>
    </row>
    <row r="4" spans="1:6" ht="12.75">
      <c r="A4" s="705" t="s">
        <v>445</v>
      </c>
      <c r="B4" s="705"/>
      <c r="C4" s="705"/>
      <c r="D4" s="705"/>
      <c r="F4" s="282"/>
    </row>
    <row r="5" spans="1:6" ht="12.75">
      <c r="A5" s="285" t="s">
        <v>26</v>
      </c>
      <c r="B5" s="286" t="s">
        <v>442</v>
      </c>
      <c r="C5" s="287">
        <v>654</v>
      </c>
      <c r="D5" s="288" t="s">
        <v>400</v>
      </c>
      <c r="F5" s="282"/>
    </row>
    <row r="6" spans="1:6" ht="12.75">
      <c r="A6" s="706" t="s">
        <v>401</v>
      </c>
      <c r="B6" s="706"/>
      <c r="C6" s="287">
        <v>654</v>
      </c>
      <c r="D6" s="289" t="s">
        <v>26</v>
      </c>
      <c r="F6" s="282"/>
    </row>
    <row r="7" spans="1:6" ht="12.75">
      <c r="A7" s="705" t="s">
        <v>221</v>
      </c>
      <c r="B7" s="705"/>
      <c r="C7" s="705"/>
      <c r="D7" s="705"/>
      <c r="F7" s="282"/>
    </row>
    <row r="8" spans="1:6" ht="22.5">
      <c r="A8" s="285" t="s">
        <v>26</v>
      </c>
      <c r="B8" s="286" t="s">
        <v>772</v>
      </c>
      <c r="C8" s="287">
        <v>131</v>
      </c>
      <c r="D8" s="288" t="s">
        <v>446</v>
      </c>
      <c r="F8" s="282"/>
    </row>
    <row r="9" spans="1:6" ht="12.75">
      <c r="A9" s="285"/>
      <c r="B9" s="286" t="s">
        <v>442</v>
      </c>
      <c r="C9" s="287">
        <v>50</v>
      </c>
      <c r="D9" s="288" t="s">
        <v>278</v>
      </c>
      <c r="F9" s="282"/>
    </row>
    <row r="10" spans="1:6" ht="12.75">
      <c r="A10" s="706" t="s">
        <v>74</v>
      </c>
      <c r="B10" s="706"/>
      <c r="C10" s="287">
        <v>181</v>
      </c>
      <c r="D10" s="289" t="s">
        <v>26</v>
      </c>
      <c r="F10" s="282"/>
    </row>
    <row r="11" spans="1:6" ht="12.75">
      <c r="A11" s="705" t="s">
        <v>155</v>
      </c>
      <c r="B11" s="705"/>
      <c r="C11" s="705"/>
      <c r="D11" s="705"/>
      <c r="F11" s="282"/>
    </row>
    <row r="12" spans="1:6" ht="22.5">
      <c r="A12" s="285" t="s">
        <v>26</v>
      </c>
      <c r="B12" s="286" t="s">
        <v>772</v>
      </c>
      <c r="C12" s="287">
        <v>50</v>
      </c>
      <c r="D12" s="288" t="s">
        <v>447</v>
      </c>
      <c r="F12" s="282"/>
    </row>
    <row r="13" spans="1:6" ht="12.75">
      <c r="A13" s="285" t="s">
        <v>26</v>
      </c>
      <c r="B13" s="286" t="s">
        <v>772</v>
      </c>
      <c r="C13" s="290">
        <v>0</v>
      </c>
      <c r="D13" s="288"/>
      <c r="F13" s="282"/>
    </row>
    <row r="14" spans="1:6" ht="29.25" customHeight="1">
      <c r="A14" s="285" t="s">
        <v>26</v>
      </c>
      <c r="B14" s="286" t="s">
        <v>772</v>
      </c>
      <c r="C14" s="287">
        <v>93</v>
      </c>
      <c r="D14" s="288" t="s">
        <v>753</v>
      </c>
      <c r="F14" s="282"/>
    </row>
    <row r="15" spans="1:6" ht="14.25" customHeight="1">
      <c r="A15" s="285"/>
      <c r="B15" s="319" t="s">
        <v>442</v>
      </c>
      <c r="C15" s="287">
        <v>750</v>
      </c>
      <c r="D15" s="288" t="s">
        <v>373</v>
      </c>
      <c r="F15" s="282"/>
    </row>
    <row r="16" spans="1:6" ht="12.75">
      <c r="A16" s="706" t="s">
        <v>159</v>
      </c>
      <c r="B16" s="706"/>
      <c r="C16" s="287">
        <v>893</v>
      </c>
      <c r="D16" s="289" t="s">
        <v>26</v>
      </c>
      <c r="F16" s="282"/>
    </row>
    <row r="17" spans="1:6" ht="12.75">
      <c r="A17" s="705" t="s">
        <v>826</v>
      </c>
      <c r="B17" s="705"/>
      <c r="C17" s="705"/>
      <c r="D17" s="705"/>
      <c r="F17" s="282"/>
    </row>
    <row r="18" spans="1:6" ht="22.5">
      <c r="A18" s="285" t="s">
        <v>26</v>
      </c>
      <c r="B18" s="286" t="s">
        <v>772</v>
      </c>
      <c r="C18" s="287">
        <v>3601</v>
      </c>
      <c r="D18" s="288" t="s">
        <v>448</v>
      </c>
      <c r="F18" s="282"/>
    </row>
    <row r="19" spans="1:6" ht="48" customHeight="1">
      <c r="A19" s="285"/>
      <c r="B19" s="286" t="s">
        <v>772</v>
      </c>
      <c r="C19" s="287">
        <v>1000</v>
      </c>
      <c r="D19" s="288" t="s">
        <v>405</v>
      </c>
      <c r="F19" s="282"/>
    </row>
    <row r="20" spans="1:6" ht="12.75">
      <c r="A20" s="706" t="s">
        <v>330</v>
      </c>
      <c r="B20" s="706"/>
      <c r="C20" s="297">
        <v>4601</v>
      </c>
      <c r="D20" s="289" t="s">
        <v>26</v>
      </c>
      <c r="F20" s="282"/>
    </row>
    <row r="21" spans="1:6" ht="12.75">
      <c r="A21" s="705" t="s">
        <v>160</v>
      </c>
      <c r="B21" s="705"/>
      <c r="C21" s="705"/>
      <c r="D21" s="705"/>
      <c r="F21" s="292"/>
    </row>
    <row r="22" spans="1:6" ht="12.75">
      <c r="A22" s="285" t="s">
        <v>26</v>
      </c>
      <c r="B22" s="286" t="s">
        <v>772</v>
      </c>
      <c r="C22" s="287">
        <v>37</v>
      </c>
      <c r="D22" s="288" t="s">
        <v>195</v>
      </c>
      <c r="F22" s="293"/>
    </row>
    <row r="23" spans="1:6" ht="12.75">
      <c r="A23" s="706" t="s">
        <v>330</v>
      </c>
      <c r="B23" s="706"/>
      <c r="C23" s="291">
        <v>37</v>
      </c>
      <c r="D23" s="289" t="s">
        <v>26</v>
      </c>
      <c r="F23" s="282"/>
    </row>
    <row r="24" spans="1:6" ht="12.75">
      <c r="A24" s="707" t="s">
        <v>829</v>
      </c>
      <c r="B24" s="707"/>
      <c r="C24" s="294">
        <v>6366</v>
      </c>
      <c r="D24" s="295"/>
      <c r="E24" s="296"/>
      <c r="F24" s="282"/>
    </row>
    <row r="25" spans="1:6" ht="12.75">
      <c r="A25" s="704" t="s">
        <v>63</v>
      </c>
      <c r="B25" s="704"/>
      <c r="C25" s="704"/>
      <c r="D25" s="704"/>
      <c r="F25" s="282"/>
    </row>
    <row r="26" spans="1:6" ht="12.75">
      <c r="A26" s="705" t="s">
        <v>831</v>
      </c>
      <c r="B26" s="705"/>
      <c r="C26" s="705"/>
      <c r="D26" s="705"/>
      <c r="F26" s="282"/>
    </row>
    <row r="27" spans="1:6" ht="22.5">
      <c r="A27" s="285" t="s">
        <v>26</v>
      </c>
      <c r="B27" s="286" t="s">
        <v>442</v>
      </c>
      <c r="C27" s="287">
        <v>16500</v>
      </c>
      <c r="D27" s="288" t="s">
        <v>402</v>
      </c>
      <c r="F27" s="282"/>
    </row>
    <row r="28" spans="1:6" ht="56.25">
      <c r="A28" s="285" t="s">
        <v>26</v>
      </c>
      <c r="B28" s="286" t="s">
        <v>442</v>
      </c>
      <c r="C28" s="287">
        <v>7700</v>
      </c>
      <c r="D28" s="288" t="s">
        <v>410</v>
      </c>
      <c r="F28" s="282"/>
    </row>
    <row r="29" spans="1:6" ht="12.75">
      <c r="A29" s="706" t="s">
        <v>453</v>
      </c>
      <c r="B29" s="706"/>
      <c r="C29" s="297">
        <v>24200</v>
      </c>
      <c r="D29" s="289" t="s">
        <v>26</v>
      </c>
      <c r="F29" s="282"/>
    </row>
    <row r="30" spans="1:6" ht="12.75">
      <c r="A30" s="705" t="s">
        <v>64</v>
      </c>
      <c r="B30" s="705"/>
      <c r="C30" s="705"/>
      <c r="D30" s="705"/>
      <c r="F30" s="282"/>
    </row>
    <row r="31" spans="1:6" ht="12.75">
      <c r="A31" s="285" t="s">
        <v>26</v>
      </c>
      <c r="B31" s="286" t="s">
        <v>442</v>
      </c>
      <c r="C31" s="287">
        <v>2500</v>
      </c>
      <c r="D31" s="288" t="s">
        <v>220</v>
      </c>
      <c r="F31" s="282"/>
    </row>
    <row r="32" spans="1:6" ht="12.75">
      <c r="A32" s="706" t="s">
        <v>423</v>
      </c>
      <c r="B32" s="706"/>
      <c r="C32" s="291">
        <v>2500</v>
      </c>
      <c r="D32" s="289" t="s">
        <v>26</v>
      </c>
      <c r="F32" s="282"/>
    </row>
    <row r="33" spans="1:6" ht="12.75">
      <c r="A33" s="705" t="s">
        <v>261</v>
      </c>
      <c r="B33" s="705"/>
      <c r="C33" s="705"/>
      <c r="D33" s="705"/>
      <c r="F33" s="282"/>
    </row>
    <row r="34" spans="1:6" ht="12.75">
      <c r="A34" s="285" t="s">
        <v>26</v>
      </c>
      <c r="B34" s="286" t="s">
        <v>442</v>
      </c>
      <c r="C34" s="287">
        <v>0</v>
      </c>
      <c r="D34" s="288"/>
      <c r="F34" s="282"/>
    </row>
    <row r="35" spans="1:6" ht="12.75">
      <c r="A35" s="706" t="s">
        <v>424</v>
      </c>
      <c r="B35" s="706"/>
      <c r="C35" s="290">
        <v>0</v>
      </c>
      <c r="D35" s="289" t="s">
        <v>26</v>
      </c>
      <c r="F35" s="282"/>
    </row>
    <row r="36" spans="1:6" ht="12.75">
      <c r="A36" s="705" t="s">
        <v>454</v>
      </c>
      <c r="B36" s="705"/>
      <c r="C36" s="705"/>
      <c r="D36" s="705"/>
      <c r="F36" s="282"/>
    </row>
    <row r="37" spans="1:6" ht="22.5">
      <c r="A37" s="285" t="s">
        <v>26</v>
      </c>
      <c r="B37" s="286" t="s">
        <v>442</v>
      </c>
      <c r="C37" s="287">
        <v>4400</v>
      </c>
      <c r="D37" s="288" t="s">
        <v>262</v>
      </c>
      <c r="F37" s="282"/>
    </row>
    <row r="38" spans="1:6" ht="12.75">
      <c r="A38" s="706" t="s">
        <v>457</v>
      </c>
      <c r="B38" s="706"/>
      <c r="C38" s="287">
        <v>4400</v>
      </c>
      <c r="D38" s="289" t="s">
        <v>26</v>
      </c>
      <c r="F38" s="282"/>
    </row>
    <row r="39" spans="1:6" ht="12.75">
      <c r="A39" s="707" t="s">
        <v>66</v>
      </c>
      <c r="B39" s="707"/>
      <c r="C39" s="294">
        <v>31100</v>
      </c>
      <c r="D39" s="295"/>
      <c r="E39" s="296"/>
      <c r="F39" s="282"/>
    </row>
    <row r="40" spans="1:6" ht="12.75">
      <c r="A40" s="711" t="s">
        <v>150</v>
      </c>
      <c r="B40" s="711"/>
      <c r="C40" s="711"/>
      <c r="D40" s="711"/>
      <c r="F40" s="282"/>
    </row>
    <row r="41" spans="1:6" ht="12.75">
      <c r="A41" s="298" t="s">
        <v>26</v>
      </c>
      <c r="B41" s="299" t="s">
        <v>442</v>
      </c>
      <c r="C41" s="300">
        <v>0</v>
      </c>
      <c r="D41" s="301"/>
      <c r="F41" s="293"/>
    </row>
    <row r="42" spans="1:6" ht="12.75">
      <c r="A42" s="298"/>
      <c r="B42" s="299" t="s">
        <v>442</v>
      </c>
      <c r="C42" s="287">
        <v>800</v>
      </c>
      <c r="D42" s="301" t="s">
        <v>754</v>
      </c>
      <c r="F42" s="293"/>
    </row>
    <row r="43" spans="1:6" ht="12.75">
      <c r="A43" s="298"/>
      <c r="B43" s="299" t="s">
        <v>442</v>
      </c>
      <c r="C43" s="287">
        <v>1000</v>
      </c>
      <c r="D43" s="301" t="s">
        <v>425</v>
      </c>
      <c r="F43" s="293"/>
    </row>
    <row r="44" spans="1:6" ht="12.75">
      <c r="A44" s="708" t="s">
        <v>263</v>
      </c>
      <c r="B44" s="708"/>
      <c r="C44" s="302">
        <v>1800</v>
      </c>
      <c r="D44" s="303" t="s">
        <v>26</v>
      </c>
      <c r="F44" s="282"/>
    </row>
    <row r="45" spans="1:6" ht="12.75">
      <c r="A45" s="711" t="s">
        <v>160</v>
      </c>
      <c r="B45" s="711"/>
      <c r="C45" s="711"/>
      <c r="D45" s="711"/>
      <c r="F45" s="282"/>
    </row>
    <row r="46" spans="1:6" ht="12.75">
      <c r="A46" s="298" t="s">
        <v>26</v>
      </c>
      <c r="B46" s="299" t="s">
        <v>442</v>
      </c>
      <c r="C46" s="287">
        <v>2295</v>
      </c>
      <c r="D46" s="301" t="s">
        <v>264</v>
      </c>
      <c r="F46" s="282"/>
    </row>
    <row r="47" spans="1:6" ht="12.75">
      <c r="A47" s="708" t="s">
        <v>162</v>
      </c>
      <c r="B47" s="708"/>
      <c r="C47" s="304">
        <v>2295</v>
      </c>
      <c r="D47" s="303" t="s">
        <v>26</v>
      </c>
      <c r="F47" s="282"/>
    </row>
    <row r="48" spans="1:6" ht="26.25" customHeight="1">
      <c r="A48" s="707" t="s">
        <v>265</v>
      </c>
      <c r="B48" s="707"/>
      <c r="C48" s="305">
        <v>4095</v>
      </c>
      <c r="D48" s="306" t="s">
        <v>26</v>
      </c>
      <c r="E48" s="296"/>
      <c r="F48" s="282"/>
    </row>
    <row r="49" spans="1:6" ht="26.25" customHeight="1">
      <c r="A49" s="704" t="s">
        <v>902</v>
      </c>
      <c r="B49" s="704"/>
      <c r="C49" s="704"/>
      <c r="D49" s="704"/>
      <c r="E49" s="296"/>
      <c r="F49" s="282"/>
    </row>
    <row r="50" spans="1:6" ht="26.25" customHeight="1">
      <c r="A50" s="285" t="s">
        <v>26</v>
      </c>
      <c r="B50" s="286" t="s">
        <v>442</v>
      </c>
      <c r="C50" s="317">
        <v>2800</v>
      </c>
      <c r="D50" s="288" t="s">
        <v>408</v>
      </c>
      <c r="E50" s="296"/>
      <c r="F50" s="282"/>
    </row>
    <row r="51" spans="1:6" ht="26.25" customHeight="1">
      <c r="A51" s="707" t="s">
        <v>40</v>
      </c>
      <c r="B51" s="710"/>
      <c r="C51" s="318">
        <v>2800</v>
      </c>
      <c r="D51" s="316"/>
      <c r="E51" s="296"/>
      <c r="F51" s="282"/>
    </row>
    <row r="52" spans="1:6" ht="12.75">
      <c r="A52" s="704" t="s">
        <v>340</v>
      </c>
      <c r="B52" s="704"/>
      <c r="C52" s="709"/>
      <c r="D52" s="704"/>
      <c r="F52" s="282"/>
    </row>
    <row r="53" spans="1:6" ht="12.75">
      <c r="A53" s="705" t="s">
        <v>826</v>
      </c>
      <c r="B53" s="705"/>
      <c r="C53" s="705"/>
      <c r="D53" s="705"/>
      <c r="F53" s="282"/>
    </row>
    <row r="54" spans="1:6" ht="12.75">
      <c r="A54" s="285" t="s">
        <v>26</v>
      </c>
      <c r="B54" s="286" t="s">
        <v>442</v>
      </c>
      <c r="C54" s="290">
        <v>0</v>
      </c>
      <c r="D54" s="288"/>
      <c r="F54" s="282"/>
    </row>
    <row r="55" spans="1:6" ht="12.75">
      <c r="A55" s="285"/>
      <c r="B55" s="286" t="s">
        <v>442</v>
      </c>
      <c r="C55" s="287">
        <v>350</v>
      </c>
      <c r="D55" s="288" t="s">
        <v>266</v>
      </c>
      <c r="F55" s="282"/>
    </row>
    <row r="56" spans="1:6" ht="12.75">
      <c r="A56" s="706" t="s">
        <v>330</v>
      </c>
      <c r="B56" s="706"/>
      <c r="C56" s="297">
        <v>350</v>
      </c>
      <c r="D56" s="289" t="s">
        <v>26</v>
      </c>
      <c r="F56" s="282"/>
    </row>
    <row r="57" spans="1:6" ht="23.25" customHeight="1">
      <c r="A57" s="707" t="s">
        <v>17</v>
      </c>
      <c r="B57" s="707"/>
      <c r="C57" s="305">
        <v>350</v>
      </c>
      <c r="D57" s="306" t="s">
        <v>26</v>
      </c>
      <c r="E57" s="296"/>
      <c r="F57" s="282"/>
    </row>
    <row r="58" spans="1:6" ht="12.75">
      <c r="A58" s="704" t="s">
        <v>267</v>
      </c>
      <c r="B58" s="704"/>
      <c r="C58" s="704"/>
      <c r="D58" s="704"/>
      <c r="F58" s="282"/>
    </row>
    <row r="59" spans="1:6" ht="12.75">
      <c r="A59" s="705" t="s">
        <v>826</v>
      </c>
      <c r="B59" s="705"/>
      <c r="C59" s="705"/>
      <c r="D59" s="705"/>
      <c r="F59" s="282"/>
    </row>
    <row r="60" spans="1:6" ht="12.75">
      <c r="A60" s="285" t="s">
        <v>26</v>
      </c>
      <c r="B60" s="286" t="s">
        <v>442</v>
      </c>
      <c r="C60" s="287">
        <v>200</v>
      </c>
      <c r="D60" s="288" t="s">
        <v>268</v>
      </c>
      <c r="F60" s="282"/>
    </row>
    <row r="61" spans="1:6" ht="12.75">
      <c r="A61" s="706" t="s">
        <v>330</v>
      </c>
      <c r="B61" s="706"/>
      <c r="C61" s="297">
        <v>200</v>
      </c>
      <c r="D61" s="289" t="s">
        <v>26</v>
      </c>
      <c r="F61" s="282"/>
    </row>
    <row r="62" spans="1:6" ht="42" customHeight="1">
      <c r="A62" s="707" t="s">
        <v>269</v>
      </c>
      <c r="B62" s="707"/>
      <c r="C62" s="305">
        <v>200</v>
      </c>
      <c r="D62" s="307" t="s">
        <v>26</v>
      </c>
      <c r="E62" s="308"/>
      <c r="F62" s="282"/>
    </row>
    <row r="63" spans="1:6" ht="12.75">
      <c r="A63" s="704" t="s">
        <v>270</v>
      </c>
      <c r="B63" s="704"/>
      <c r="C63" s="704"/>
      <c r="D63" s="704"/>
      <c r="F63" s="282"/>
    </row>
    <row r="64" spans="1:6" ht="12.75">
      <c r="A64" s="705" t="s">
        <v>271</v>
      </c>
      <c r="B64" s="705"/>
      <c r="C64" s="705"/>
      <c r="D64" s="705"/>
      <c r="F64" s="282"/>
    </row>
    <row r="65" spans="1:6" ht="12.75">
      <c r="A65" s="285" t="s">
        <v>26</v>
      </c>
      <c r="B65" s="286" t="s">
        <v>442</v>
      </c>
      <c r="C65" s="287">
        <v>45</v>
      </c>
      <c r="D65" s="288" t="s">
        <v>272</v>
      </c>
      <c r="F65" s="282"/>
    </row>
    <row r="66" spans="1:6" ht="12.75">
      <c r="A66" s="706" t="s">
        <v>426</v>
      </c>
      <c r="B66" s="706"/>
      <c r="C66" s="287">
        <v>45</v>
      </c>
      <c r="D66" s="289" t="s">
        <v>26</v>
      </c>
      <c r="F66" s="282"/>
    </row>
    <row r="67" spans="1:6" ht="12.75">
      <c r="A67" s="705" t="s">
        <v>273</v>
      </c>
      <c r="B67" s="705"/>
      <c r="C67" s="705"/>
      <c r="D67" s="705"/>
      <c r="F67" s="282"/>
    </row>
    <row r="68" spans="1:6" ht="16.5" customHeight="1">
      <c r="A68" s="285" t="s">
        <v>26</v>
      </c>
      <c r="B68" s="286" t="s">
        <v>442</v>
      </c>
      <c r="C68" s="287">
        <v>320</v>
      </c>
      <c r="D68" s="288" t="s">
        <v>374</v>
      </c>
      <c r="F68" s="282"/>
    </row>
    <row r="69" spans="1:6" ht="12.75">
      <c r="A69" s="706" t="s">
        <v>427</v>
      </c>
      <c r="B69" s="706"/>
      <c r="C69" s="287">
        <v>320</v>
      </c>
      <c r="D69" s="289" t="s">
        <v>26</v>
      </c>
      <c r="F69" s="282"/>
    </row>
    <row r="70" spans="1:6" ht="12.75">
      <c r="A70" s="705" t="s">
        <v>274</v>
      </c>
      <c r="B70" s="705"/>
      <c r="C70" s="705"/>
      <c r="D70" s="705"/>
      <c r="F70" s="282"/>
    </row>
    <row r="71" spans="1:6" ht="33.75">
      <c r="A71" s="285" t="s">
        <v>26</v>
      </c>
      <c r="B71" s="286" t="s">
        <v>442</v>
      </c>
      <c r="C71" s="287">
        <v>926</v>
      </c>
      <c r="D71" s="288" t="s">
        <v>375</v>
      </c>
      <c r="F71" s="282"/>
    </row>
    <row r="72" spans="1:6" ht="12.75">
      <c r="A72" s="706" t="s">
        <v>428</v>
      </c>
      <c r="B72" s="706"/>
      <c r="C72" s="287">
        <v>926</v>
      </c>
      <c r="D72" s="289" t="s">
        <v>26</v>
      </c>
      <c r="F72" s="282"/>
    </row>
    <row r="73" spans="1:6" ht="12.75">
      <c r="A73" s="705" t="s">
        <v>445</v>
      </c>
      <c r="B73" s="705"/>
      <c r="C73" s="705"/>
      <c r="D73" s="705"/>
      <c r="F73" s="282"/>
    </row>
    <row r="74" spans="1:6" ht="22.5">
      <c r="A74" s="285" t="s">
        <v>26</v>
      </c>
      <c r="B74" s="286" t="s">
        <v>442</v>
      </c>
      <c r="C74" s="290">
        <v>0</v>
      </c>
      <c r="D74" s="288" t="s">
        <v>376</v>
      </c>
      <c r="F74" s="282"/>
    </row>
    <row r="75" spans="1:6" ht="12.75">
      <c r="A75" s="706" t="s">
        <v>401</v>
      </c>
      <c r="B75" s="706"/>
      <c r="C75" s="290">
        <v>0</v>
      </c>
      <c r="D75" s="289" t="s">
        <v>26</v>
      </c>
      <c r="F75" s="282"/>
    </row>
    <row r="76" spans="1:6" ht="12.75">
      <c r="A76" s="705" t="s">
        <v>221</v>
      </c>
      <c r="B76" s="705"/>
      <c r="C76" s="705"/>
      <c r="D76" s="705"/>
      <c r="F76" s="282"/>
    </row>
    <row r="77" spans="1:6" ht="68.25" customHeight="1">
      <c r="A77" s="285" t="s">
        <v>26</v>
      </c>
      <c r="B77" s="286" t="s">
        <v>442</v>
      </c>
      <c r="C77" s="287">
        <v>300</v>
      </c>
      <c r="D77" s="288" t="s">
        <v>755</v>
      </c>
      <c r="F77" s="282"/>
    </row>
    <row r="78" spans="1:6" ht="12.75">
      <c r="A78" s="706" t="s">
        <v>74</v>
      </c>
      <c r="B78" s="706"/>
      <c r="C78" s="287">
        <v>300</v>
      </c>
      <c r="D78" s="289" t="s">
        <v>26</v>
      </c>
      <c r="F78" s="282"/>
    </row>
    <row r="79" spans="1:6" ht="12.75">
      <c r="A79" s="705" t="s">
        <v>385</v>
      </c>
      <c r="B79" s="705"/>
      <c r="C79" s="705"/>
      <c r="D79" s="705"/>
      <c r="F79" s="282"/>
    </row>
    <row r="80" spans="1:6" ht="32.25" customHeight="1">
      <c r="A80" s="285" t="s">
        <v>26</v>
      </c>
      <c r="B80" s="286" t="s">
        <v>442</v>
      </c>
      <c r="C80" s="287">
        <v>900</v>
      </c>
      <c r="D80" s="288" t="s">
        <v>406</v>
      </c>
      <c r="F80" s="282"/>
    </row>
    <row r="81" spans="1:6" ht="12.75">
      <c r="A81" s="706" t="s">
        <v>429</v>
      </c>
      <c r="B81" s="706"/>
      <c r="C81" s="287">
        <v>900</v>
      </c>
      <c r="D81" s="289" t="s">
        <v>26</v>
      </c>
      <c r="F81" s="282"/>
    </row>
    <row r="82" spans="1:6" ht="19.5" customHeight="1">
      <c r="A82" s="707" t="s">
        <v>386</v>
      </c>
      <c r="B82" s="707"/>
      <c r="C82" s="305">
        <v>2491</v>
      </c>
      <c r="D82" s="306" t="s">
        <v>26</v>
      </c>
      <c r="E82" s="296"/>
      <c r="F82" s="282"/>
    </row>
    <row r="83" spans="1:6" ht="12.75">
      <c r="A83" s="704" t="s">
        <v>387</v>
      </c>
      <c r="B83" s="704"/>
      <c r="C83" s="704"/>
      <c r="D83" s="704"/>
      <c r="F83" s="282"/>
    </row>
    <row r="84" spans="1:6" ht="12.75">
      <c r="A84" s="705" t="s">
        <v>388</v>
      </c>
      <c r="B84" s="705"/>
      <c r="C84" s="705"/>
      <c r="D84" s="705"/>
      <c r="F84" s="282"/>
    </row>
    <row r="85" spans="1:6" ht="12.75">
      <c r="A85" s="285" t="s">
        <v>26</v>
      </c>
      <c r="B85" s="286" t="s">
        <v>442</v>
      </c>
      <c r="C85" s="290">
        <v>0</v>
      </c>
      <c r="D85" s="288"/>
      <c r="F85" s="282"/>
    </row>
    <row r="86" spans="1:6" ht="12.75">
      <c r="A86" s="285"/>
      <c r="B86" s="286" t="s">
        <v>442</v>
      </c>
      <c r="C86" s="287">
        <v>500</v>
      </c>
      <c r="D86" s="288" t="s">
        <v>411</v>
      </c>
      <c r="F86" s="282"/>
    </row>
    <row r="87" spans="1:6" ht="12.75">
      <c r="A87" s="706" t="s">
        <v>430</v>
      </c>
      <c r="B87" s="706"/>
      <c r="C87" s="287">
        <v>500</v>
      </c>
      <c r="D87" s="289" t="s">
        <v>26</v>
      </c>
      <c r="F87" s="282"/>
    </row>
    <row r="88" spans="1:6" ht="12.75">
      <c r="A88" s="680" t="s">
        <v>389</v>
      </c>
      <c r="B88" s="680"/>
      <c r="C88" s="309">
        <v>500</v>
      </c>
      <c r="D88" s="334" t="s">
        <v>26</v>
      </c>
      <c r="E88" s="296"/>
      <c r="F88" s="282"/>
    </row>
    <row r="89" spans="1:6" ht="22.5" customHeight="1">
      <c r="A89" s="712" t="s">
        <v>431</v>
      </c>
      <c r="B89" s="713"/>
      <c r="C89" s="310">
        <v>47902</v>
      </c>
      <c r="D89" s="311"/>
      <c r="F89" s="292"/>
    </row>
    <row r="90" ht="12.75">
      <c r="D90" s="313"/>
    </row>
  </sheetData>
  <sheetProtection/>
  <mergeCells count="57">
    <mergeCell ref="A78:B78"/>
    <mergeCell ref="A79:D79"/>
    <mergeCell ref="A81:B81"/>
    <mergeCell ref="A82:B82"/>
    <mergeCell ref="A89:B89"/>
    <mergeCell ref="A83:D83"/>
    <mergeCell ref="A84:D84"/>
    <mergeCell ref="A87:B87"/>
    <mergeCell ref="A88:B88"/>
    <mergeCell ref="A66:B66"/>
    <mergeCell ref="A67:D67"/>
    <mergeCell ref="A69:B69"/>
    <mergeCell ref="A70:D70"/>
    <mergeCell ref="A72:B72"/>
    <mergeCell ref="A73:D73"/>
    <mergeCell ref="A75:B75"/>
    <mergeCell ref="A76:D76"/>
    <mergeCell ref="A56:B56"/>
    <mergeCell ref="A57:B57"/>
    <mergeCell ref="A58:D58"/>
    <mergeCell ref="A59:D59"/>
    <mergeCell ref="A61:B61"/>
    <mergeCell ref="A62:B62"/>
    <mergeCell ref="A63:D63"/>
    <mergeCell ref="A64:D64"/>
    <mergeCell ref="A40:D40"/>
    <mergeCell ref="A44:B44"/>
    <mergeCell ref="A45:D45"/>
    <mergeCell ref="A39:B39"/>
    <mergeCell ref="A47:B47"/>
    <mergeCell ref="A48:B48"/>
    <mergeCell ref="A52:D52"/>
    <mergeCell ref="A53:D53"/>
    <mergeCell ref="A49:D49"/>
    <mergeCell ref="A51:B51"/>
    <mergeCell ref="A29:B29"/>
    <mergeCell ref="A30:D30"/>
    <mergeCell ref="A32:B32"/>
    <mergeCell ref="A33:D33"/>
    <mergeCell ref="A35:B35"/>
    <mergeCell ref="A36:D36"/>
    <mergeCell ref="A38:B38"/>
    <mergeCell ref="A11:D11"/>
    <mergeCell ref="A16:B16"/>
    <mergeCell ref="A17:D17"/>
    <mergeCell ref="A21:D21"/>
    <mergeCell ref="A20:B20"/>
    <mergeCell ref="A23:B23"/>
    <mergeCell ref="A24:B24"/>
    <mergeCell ref="A2:B2"/>
    <mergeCell ref="A3:D3"/>
    <mergeCell ref="A25:D25"/>
    <mergeCell ref="A26:D26"/>
    <mergeCell ref="A4:D4"/>
    <mergeCell ref="A6:B6"/>
    <mergeCell ref="A7:D7"/>
    <mergeCell ref="A10:B10"/>
  </mergeCells>
  <printOptions/>
  <pageMargins left="1.5" right="0.49" top="0.98" bottom="1" header="0.4921259845" footer="0.4921259845"/>
  <pageSetup firstPageNumber="7" useFirstPageNumber="1" horizontalDpi="600" verticalDpi="600" orientation="portrait" paperSize="9" scale="75" r:id="rId1"/>
  <headerFooter alignWithMargins="0">
    <oddHeader xml:space="preserve">&amp;C&amp;"Arial,Tučné"&amp;14Schválený rozpočet SMOl na rok 2015 - velké opravy </oddHeader>
    <oddFooter>&amp;C&amp;P</oddFooter>
  </headerFooter>
  <rowBreaks count="1" manualBreakCount="1">
    <brk id="51" max="11" man="1"/>
  </rowBreaks>
</worksheet>
</file>

<file path=xl/worksheets/sheet9.xml><?xml version="1.0" encoding="utf-8"?>
<worksheet xmlns="http://schemas.openxmlformats.org/spreadsheetml/2006/main" xmlns:r="http://schemas.openxmlformats.org/officeDocument/2006/relationships">
  <sheetPr>
    <tabColor indexed="47"/>
  </sheetPr>
  <dimension ref="A1:G104"/>
  <sheetViews>
    <sheetView zoomScaleSheetLayoutView="100" workbookViewId="0" topLeftCell="A73">
      <selection activeCell="D97" sqref="D97"/>
    </sheetView>
  </sheetViews>
  <sheetFormatPr defaultColWidth="9.140625" defaultRowHeight="12.75" outlineLevelRow="1"/>
  <cols>
    <col min="1" max="1" width="9.57421875" style="0" customWidth="1"/>
    <col min="2" max="2" width="29.421875" style="0" customWidth="1"/>
    <col min="3" max="3" width="9.8515625" style="0" customWidth="1"/>
    <col min="4" max="4" width="81.00390625" style="139" customWidth="1"/>
    <col min="5" max="5" width="9.140625" style="122" customWidth="1"/>
  </cols>
  <sheetData>
    <row r="1" spans="1:4" ht="54.75" customHeight="1" thickBot="1">
      <c r="A1" s="109" t="s">
        <v>823</v>
      </c>
      <c r="B1" s="110" t="s">
        <v>824</v>
      </c>
      <c r="C1" s="218" t="s">
        <v>421</v>
      </c>
      <c r="D1" s="112" t="s">
        <v>757</v>
      </c>
    </row>
    <row r="2" spans="1:4" ht="15">
      <c r="A2" s="672" t="s">
        <v>112</v>
      </c>
      <c r="B2" s="673"/>
      <c r="C2" s="94"/>
      <c r="D2" s="111"/>
    </row>
    <row r="3" spans="1:4" ht="15" customHeight="1" outlineLevel="1">
      <c r="A3" s="674" t="s">
        <v>771</v>
      </c>
      <c r="B3" s="675"/>
      <c r="C3" s="675"/>
      <c r="D3" s="676"/>
    </row>
    <row r="4" spans="1:4" ht="15" customHeight="1" outlineLevel="1">
      <c r="A4" s="683" t="s">
        <v>831</v>
      </c>
      <c r="B4" s="678"/>
      <c r="C4" s="678"/>
      <c r="D4" s="679"/>
    </row>
    <row r="5" spans="1:4" ht="14.25" customHeight="1" outlineLevel="1">
      <c r="A5" s="113" t="s">
        <v>26</v>
      </c>
      <c r="B5" s="114" t="s">
        <v>772</v>
      </c>
      <c r="C5" s="125">
        <v>23040</v>
      </c>
      <c r="D5" s="115" t="s">
        <v>759</v>
      </c>
    </row>
    <row r="6" spans="1:4" ht="15" outlineLevel="1">
      <c r="A6" s="113" t="s">
        <v>26</v>
      </c>
      <c r="B6" s="114" t="s">
        <v>772</v>
      </c>
      <c r="C6" s="125">
        <v>30162</v>
      </c>
      <c r="D6" s="115" t="s">
        <v>773</v>
      </c>
    </row>
    <row r="7" spans="1:4" ht="15" outlineLevel="1">
      <c r="A7" s="113" t="s">
        <v>26</v>
      </c>
      <c r="B7" s="114" t="s">
        <v>772</v>
      </c>
      <c r="C7" s="125">
        <v>230</v>
      </c>
      <c r="D7" s="115" t="s">
        <v>774</v>
      </c>
    </row>
    <row r="8" spans="1:4" ht="15" outlineLevel="1">
      <c r="A8" s="113" t="s">
        <v>26</v>
      </c>
      <c r="B8" s="114" t="s">
        <v>772</v>
      </c>
      <c r="C8" s="125">
        <v>283</v>
      </c>
      <c r="D8" s="115" t="s">
        <v>775</v>
      </c>
    </row>
    <row r="9" spans="1:4" ht="15" outlineLevel="1">
      <c r="A9" s="113" t="s">
        <v>26</v>
      </c>
      <c r="B9" s="114" t="s">
        <v>772</v>
      </c>
      <c r="C9" s="125">
        <v>4998</v>
      </c>
      <c r="D9" s="115" t="s">
        <v>449</v>
      </c>
    </row>
    <row r="10" spans="1:4" ht="15" outlineLevel="1">
      <c r="A10" s="113" t="s">
        <v>26</v>
      </c>
      <c r="B10" s="114" t="s">
        <v>772</v>
      </c>
      <c r="C10" s="125">
        <v>454</v>
      </c>
      <c r="D10" s="115" t="s">
        <v>450</v>
      </c>
    </row>
    <row r="11" spans="1:4" ht="15" outlineLevel="1">
      <c r="A11" s="113" t="s">
        <v>26</v>
      </c>
      <c r="B11" s="114" t="s">
        <v>772</v>
      </c>
      <c r="C11" s="125">
        <v>1234</v>
      </c>
      <c r="D11" s="115" t="s">
        <v>451</v>
      </c>
    </row>
    <row r="12" spans="1:4" ht="15" outlineLevel="1">
      <c r="A12" s="113" t="s">
        <v>26</v>
      </c>
      <c r="B12" s="114" t="s">
        <v>772</v>
      </c>
      <c r="C12" s="125">
        <v>72</v>
      </c>
      <c r="D12" s="115" t="s">
        <v>452</v>
      </c>
    </row>
    <row r="13" spans="1:4" ht="15" customHeight="1" outlineLevel="1">
      <c r="A13" s="683" t="s">
        <v>453</v>
      </c>
      <c r="B13" s="677"/>
      <c r="C13" s="125">
        <v>60473</v>
      </c>
      <c r="D13" s="115" t="s">
        <v>26</v>
      </c>
    </row>
    <row r="14" spans="1:4" ht="15" customHeight="1" outlineLevel="1">
      <c r="A14" s="683" t="s">
        <v>454</v>
      </c>
      <c r="B14" s="678"/>
      <c r="C14" s="678"/>
      <c r="D14" s="679"/>
    </row>
    <row r="15" spans="1:4" ht="15" outlineLevel="1">
      <c r="A15" s="113" t="s">
        <v>26</v>
      </c>
      <c r="B15" s="114" t="s">
        <v>772</v>
      </c>
      <c r="C15" s="125">
        <v>43200</v>
      </c>
      <c r="D15" s="115" t="s">
        <v>455</v>
      </c>
    </row>
    <row r="16" spans="1:4" ht="15" outlineLevel="1">
      <c r="A16" s="113" t="s">
        <v>26</v>
      </c>
      <c r="B16" s="114" t="s">
        <v>772</v>
      </c>
      <c r="C16" s="125">
        <v>460</v>
      </c>
      <c r="D16" s="115" t="s">
        <v>456</v>
      </c>
    </row>
    <row r="17" spans="1:4" ht="15" customHeight="1" outlineLevel="1">
      <c r="A17" s="683" t="s">
        <v>457</v>
      </c>
      <c r="B17" s="677"/>
      <c r="C17" s="125">
        <v>43660</v>
      </c>
      <c r="D17" s="115" t="s">
        <v>26</v>
      </c>
    </row>
    <row r="18" spans="1:4" ht="15" customHeight="1" outlineLevel="1">
      <c r="A18" s="683" t="s">
        <v>458</v>
      </c>
      <c r="B18" s="678"/>
      <c r="C18" s="678"/>
      <c r="D18" s="679"/>
    </row>
    <row r="19" spans="1:4" ht="76.5" outlineLevel="1">
      <c r="A19" s="113" t="s">
        <v>26</v>
      </c>
      <c r="B19" s="114" t="s">
        <v>459</v>
      </c>
      <c r="C19" s="125">
        <v>215000</v>
      </c>
      <c r="D19" s="115" t="s">
        <v>409</v>
      </c>
    </row>
    <row r="20" spans="1:7" ht="63.75" outlineLevel="1">
      <c r="A20" s="113" t="s">
        <v>26</v>
      </c>
      <c r="B20" s="114" t="s">
        <v>459</v>
      </c>
      <c r="C20" s="125">
        <v>1600</v>
      </c>
      <c r="D20" s="115" t="s">
        <v>841</v>
      </c>
      <c r="G20" s="126"/>
    </row>
    <row r="21" spans="1:4" ht="25.5" outlineLevel="1">
      <c r="A21" s="113" t="s">
        <v>26</v>
      </c>
      <c r="B21" s="114" t="s">
        <v>459</v>
      </c>
      <c r="C21" s="125">
        <v>450</v>
      </c>
      <c r="D21" s="115" t="s">
        <v>460</v>
      </c>
    </row>
    <row r="22" spans="1:4" ht="25.5" outlineLevel="1">
      <c r="A22" s="113" t="s">
        <v>26</v>
      </c>
      <c r="B22" s="114" t="s">
        <v>459</v>
      </c>
      <c r="C22" s="125">
        <v>400</v>
      </c>
      <c r="D22" s="115" t="s">
        <v>461</v>
      </c>
    </row>
    <row r="23" spans="1:4" ht="25.5" outlineLevel="1">
      <c r="A23" s="113" t="s">
        <v>26</v>
      </c>
      <c r="B23" s="114" t="s">
        <v>459</v>
      </c>
      <c r="C23" s="125">
        <v>100</v>
      </c>
      <c r="D23" s="115" t="s">
        <v>462</v>
      </c>
    </row>
    <row r="24" spans="1:4" ht="25.5" outlineLevel="1">
      <c r="A24" s="113" t="s">
        <v>26</v>
      </c>
      <c r="B24" s="114" t="s">
        <v>459</v>
      </c>
      <c r="C24" s="125">
        <v>2500</v>
      </c>
      <c r="D24" s="115" t="s">
        <v>463</v>
      </c>
    </row>
    <row r="25" spans="1:4" ht="15" customHeight="1" outlineLevel="1">
      <c r="A25" s="683" t="s">
        <v>464</v>
      </c>
      <c r="B25" s="677"/>
      <c r="C25" s="125">
        <v>220050</v>
      </c>
      <c r="D25" s="115" t="s">
        <v>26</v>
      </c>
    </row>
    <row r="26" spans="1:6" ht="15" customHeight="1">
      <c r="A26" s="681" t="s">
        <v>465</v>
      </c>
      <c r="B26" s="682"/>
      <c r="C26" s="127">
        <v>324183</v>
      </c>
      <c r="D26" s="128"/>
      <c r="E26" s="129"/>
      <c r="F26" s="130"/>
    </row>
    <row r="27" spans="1:4" ht="15" customHeight="1" outlineLevel="1">
      <c r="A27" s="683" t="s">
        <v>466</v>
      </c>
      <c r="B27" s="678"/>
      <c r="C27" s="678"/>
      <c r="D27" s="679"/>
    </row>
    <row r="28" spans="1:4" ht="15" outlineLevel="1">
      <c r="A28" s="113" t="s">
        <v>26</v>
      </c>
      <c r="B28" s="114" t="s">
        <v>772</v>
      </c>
      <c r="C28" s="125">
        <v>47</v>
      </c>
      <c r="D28" s="115" t="s">
        <v>467</v>
      </c>
    </row>
    <row r="29" spans="1:4" ht="12.75" customHeight="1" outlineLevel="1">
      <c r="A29" s="683" t="s">
        <v>468</v>
      </c>
      <c r="B29" s="677"/>
      <c r="C29" s="125">
        <v>47</v>
      </c>
      <c r="D29" s="115" t="s">
        <v>26</v>
      </c>
    </row>
    <row r="30" spans="1:4" ht="28.5" customHeight="1">
      <c r="A30" s="681" t="s">
        <v>750</v>
      </c>
      <c r="B30" s="682"/>
      <c r="C30" s="127">
        <v>47</v>
      </c>
      <c r="D30" s="117"/>
    </row>
    <row r="31" spans="1:4" ht="15" customHeight="1" outlineLevel="1">
      <c r="A31" s="681" t="s">
        <v>751</v>
      </c>
      <c r="B31" s="666"/>
      <c r="C31" s="666"/>
      <c r="D31" s="667"/>
    </row>
    <row r="32" spans="1:4" ht="15" customHeight="1" outlineLevel="1">
      <c r="A32" s="683" t="s">
        <v>752</v>
      </c>
      <c r="B32" s="678"/>
      <c r="C32" s="678"/>
      <c r="D32" s="679"/>
    </row>
    <row r="33" spans="1:4" ht="25.5" outlineLevel="1">
      <c r="A33" s="113" t="s">
        <v>26</v>
      </c>
      <c r="B33" s="114" t="s">
        <v>772</v>
      </c>
      <c r="C33" s="125">
        <v>200</v>
      </c>
      <c r="D33" s="115" t="s">
        <v>151</v>
      </c>
    </row>
    <row r="34" spans="1:4" ht="15" outlineLevel="1">
      <c r="A34" s="113" t="s">
        <v>26</v>
      </c>
      <c r="B34" s="114" t="s">
        <v>772</v>
      </c>
      <c r="C34" s="125">
        <v>25</v>
      </c>
      <c r="D34" s="115" t="s">
        <v>760</v>
      </c>
    </row>
    <row r="35" spans="1:4" ht="12.75" customHeight="1" outlineLevel="1">
      <c r="A35" s="683" t="s">
        <v>152</v>
      </c>
      <c r="B35" s="677"/>
      <c r="C35" s="125">
        <v>225</v>
      </c>
      <c r="D35" s="115" t="s">
        <v>26</v>
      </c>
    </row>
    <row r="36" spans="1:4" ht="15" customHeight="1" outlineLevel="1">
      <c r="A36" s="683" t="s">
        <v>466</v>
      </c>
      <c r="B36" s="678"/>
      <c r="C36" s="678"/>
      <c r="D36" s="679"/>
    </row>
    <row r="37" spans="1:4" ht="15" outlineLevel="1">
      <c r="A37" s="113" t="s">
        <v>26</v>
      </c>
      <c r="B37" s="114" t="s">
        <v>772</v>
      </c>
      <c r="C37" s="125">
        <v>300</v>
      </c>
      <c r="D37" s="115" t="s">
        <v>153</v>
      </c>
    </row>
    <row r="38" spans="1:4" ht="15" customHeight="1" outlineLevel="1">
      <c r="A38" s="683" t="s">
        <v>468</v>
      </c>
      <c r="B38" s="677"/>
      <c r="C38" s="125">
        <v>300</v>
      </c>
      <c r="D38" s="115" t="s">
        <v>26</v>
      </c>
    </row>
    <row r="39" spans="1:6" ht="27" customHeight="1">
      <c r="A39" s="681" t="s">
        <v>154</v>
      </c>
      <c r="B39" s="682"/>
      <c r="C39" s="127">
        <v>525</v>
      </c>
      <c r="D39" s="128"/>
      <c r="E39" s="129"/>
      <c r="F39" s="130"/>
    </row>
    <row r="40" spans="1:4" ht="15" customHeight="1" outlineLevel="1">
      <c r="A40" s="681" t="s">
        <v>413</v>
      </c>
      <c r="B40" s="666"/>
      <c r="C40" s="666"/>
      <c r="D40" s="667"/>
    </row>
    <row r="41" spans="1:4" ht="15" customHeight="1" outlineLevel="1">
      <c r="A41" s="683" t="s">
        <v>155</v>
      </c>
      <c r="B41" s="678"/>
      <c r="C41" s="678"/>
      <c r="D41" s="679"/>
    </row>
    <row r="42" spans="1:4" ht="15" outlineLevel="1">
      <c r="A42" s="113" t="s">
        <v>26</v>
      </c>
      <c r="B42" s="114" t="s">
        <v>772</v>
      </c>
      <c r="C42" s="125">
        <v>265</v>
      </c>
      <c r="D42" s="115" t="s">
        <v>156</v>
      </c>
    </row>
    <row r="43" spans="1:4" ht="15" outlineLevel="1">
      <c r="A43" s="113" t="s">
        <v>26</v>
      </c>
      <c r="B43" s="114" t="s">
        <v>772</v>
      </c>
      <c r="C43" s="125">
        <v>27</v>
      </c>
      <c r="D43" s="115" t="s">
        <v>157</v>
      </c>
    </row>
    <row r="44" spans="1:4" ht="15" outlineLevel="1">
      <c r="A44" s="113" t="s">
        <v>26</v>
      </c>
      <c r="B44" s="114" t="s">
        <v>772</v>
      </c>
      <c r="C44" s="125">
        <v>153</v>
      </c>
      <c r="D44" s="115" t="s">
        <v>158</v>
      </c>
    </row>
    <row r="45" spans="1:4" ht="15" customHeight="1" outlineLevel="1">
      <c r="A45" s="683" t="s">
        <v>159</v>
      </c>
      <c r="B45" s="677"/>
      <c r="C45" s="125">
        <v>445</v>
      </c>
      <c r="D45" s="115" t="s">
        <v>26</v>
      </c>
    </row>
    <row r="46" spans="1:4" ht="15" customHeight="1" outlineLevel="1">
      <c r="A46" s="683" t="s">
        <v>160</v>
      </c>
      <c r="B46" s="678"/>
      <c r="C46" s="678"/>
      <c r="D46" s="679"/>
    </row>
    <row r="47" spans="1:4" ht="25.5" outlineLevel="1">
      <c r="A47" s="113" t="s">
        <v>26</v>
      </c>
      <c r="B47" s="114" t="s">
        <v>772</v>
      </c>
      <c r="C47" s="125">
        <v>716</v>
      </c>
      <c r="D47" s="115" t="s">
        <v>161</v>
      </c>
    </row>
    <row r="48" spans="1:4" ht="15" customHeight="1" outlineLevel="1">
      <c r="A48" s="683" t="s">
        <v>162</v>
      </c>
      <c r="B48" s="677"/>
      <c r="C48" s="125">
        <v>716</v>
      </c>
      <c r="D48" s="115" t="s">
        <v>26</v>
      </c>
    </row>
    <row r="49" spans="1:6" ht="24.75" customHeight="1">
      <c r="A49" s="681" t="s">
        <v>412</v>
      </c>
      <c r="B49" s="682"/>
      <c r="C49" s="127">
        <v>1161</v>
      </c>
      <c r="D49" s="117"/>
      <c r="E49" s="129"/>
      <c r="F49" s="130"/>
    </row>
    <row r="50" spans="1:4" ht="15" customHeight="1" outlineLevel="1">
      <c r="A50" s="681" t="s">
        <v>163</v>
      </c>
      <c r="B50" s="666"/>
      <c r="C50" s="666"/>
      <c r="D50" s="667"/>
    </row>
    <row r="51" spans="1:4" ht="15" customHeight="1" outlineLevel="1">
      <c r="A51" s="683" t="s">
        <v>68</v>
      </c>
      <c r="B51" s="678"/>
      <c r="C51" s="678"/>
      <c r="D51" s="679"/>
    </row>
    <row r="52" spans="1:4" ht="15" outlineLevel="1">
      <c r="A52" s="113" t="s">
        <v>26</v>
      </c>
      <c r="B52" s="114" t="s">
        <v>772</v>
      </c>
      <c r="C52" s="125">
        <v>26036</v>
      </c>
      <c r="D52" s="115" t="s">
        <v>164</v>
      </c>
    </row>
    <row r="53" spans="1:4" ht="15" customHeight="1" outlineLevel="1">
      <c r="A53" s="683" t="s">
        <v>165</v>
      </c>
      <c r="B53" s="677"/>
      <c r="C53" s="125">
        <v>26036</v>
      </c>
      <c r="D53" s="115" t="s">
        <v>26</v>
      </c>
    </row>
    <row r="54" spans="1:4" ht="15" customHeight="1" outlineLevel="1">
      <c r="A54" s="683" t="s">
        <v>166</v>
      </c>
      <c r="B54" s="678"/>
      <c r="C54" s="678"/>
      <c r="D54" s="679"/>
    </row>
    <row r="55" spans="1:4" ht="15" outlineLevel="1">
      <c r="A55" s="113" t="s">
        <v>26</v>
      </c>
      <c r="B55" s="114" t="s">
        <v>772</v>
      </c>
      <c r="C55" s="330">
        <v>67500</v>
      </c>
      <c r="D55" s="115" t="s">
        <v>241</v>
      </c>
    </row>
    <row r="56" spans="1:4" ht="15" outlineLevel="1">
      <c r="A56" s="113" t="s">
        <v>26</v>
      </c>
      <c r="B56" s="114" t="s">
        <v>772</v>
      </c>
      <c r="C56" s="125">
        <v>30860</v>
      </c>
      <c r="D56" s="115" t="s">
        <v>46</v>
      </c>
    </row>
    <row r="57" spans="1:4" ht="25.5" outlineLevel="1">
      <c r="A57" s="113" t="s">
        <v>26</v>
      </c>
      <c r="B57" s="114" t="s">
        <v>772</v>
      </c>
      <c r="C57" s="125">
        <v>480</v>
      </c>
      <c r="D57" s="115" t="s">
        <v>47</v>
      </c>
    </row>
    <row r="58" spans="1:4" ht="25.5" outlineLevel="1">
      <c r="A58" s="113" t="s">
        <v>26</v>
      </c>
      <c r="B58" s="114" t="s">
        <v>772</v>
      </c>
      <c r="C58" s="125">
        <v>145</v>
      </c>
      <c r="D58" s="115" t="s">
        <v>167</v>
      </c>
    </row>
    <row r="59" spans="1:4" ht="25.5" outlineLevel="1">
      <c r="A59" s="113" t="s">
        <v>26</v>
      </c>
      <c r="B59" s="114" t="s">
        <v>772</v>
      </c>
      <c r="C59" s="125">
        <v>182</v>
      </c>
      <c r="D59" s="115" t="s">
        <v>168</v>
      </c>
    </row>
    <row r="60" spans="1:4" ht="25.5" outlineLevel="1">
      <c r="A60" s="113" t="s">
        <v>26</v>
      </c>
      <c r="B60" s="114" t="s">
        <v>772</v>
      </c>
      <c r="C60" s="125">
        <v>673</v>
      </c>
      <c r="D60" s="115" t="s">
        <v>169</v>
      </c>
    </row>
    <row r="61" spans="1:4" ht="15" customHeight="1" outlineLevel="1">
      <c r="A61" s="683" t="s">
        <v>170</v>
      </c>
      <c r="B61" s="677"/>
      <c r="C61" s="125">
        <v>99840</v>
      </c>
      <c r="D61" s="115" t="s">
        <v>26</v>
      </c>
    </row>
    <row r="62" spans="1:4" ht="15" customHeight="1" outlineLevel="1">
      <c r="A62" s="683" t="s">
        <v>155</v>
      </c>
      <c r="B62" s="678"/>
      <c r="C62" s="678"/>
      <c r="D62" s="679"/>
    </row>
    <row r="63" spans="1:4" ht="15" outlineLevel="1">
      <c r="A63" s="113" t="s">
        <v>26</v>
      </c>
      <c r="B63" s="114" t="s">
        <v>772</v>
      </c>
      <c r="C63" s="125">
        <v>44980</v>
      </c>
      <c r="D63" s="115" t="s">
        <v>171</v>
      </c>
    </row>
    <row r="64" spans="1:4" ht="15" outlineLevel="1">
      <c r="A64" s="113" t="s">
        <v>26</v>
      </c>
      <c r="B64" s="114" t="s">
        <v>772</v>
      </c>
      <c r="C64" s="125">
        <v>454</v>
      </c>
      <c r="D64" s="115" t="s">
        <v>172</v>
      </c>
    </row>
    <row r="65" spans="1:4" ht="15" customHeight="1" outlineLevel="1">
      <c r="A65" s="683" t="s">
        <v>159</v>
      </c>
      <c r="B65" s="677"/>
      <c r="C65" s="125">
        <v>45434</v>
      </c>
      <c r="D65" s="115" t="s">
        <v>26</v>
      </c>
    </row>
    <row r="66" spans="1:4" ht="15" customHeight="1" outlineLevel="1">
      <c r="A66" s="683" t="s">
        <v>160</v>
      </c>
      <c r="B66" s="678"/>
      <c r="C66" s="678"/>
      <c r="D66" s="679"/>
    </row>
    <row r="67" spans="1:4" ht="15" outlineLevel="1">
      <c r="A67" s="113" t="s">
        <v>26</v>
      </c>
      <c r="B67" s="114" t="s">
        <v>772</v>
      </c>
      <c r="C67" s="125">
        <v>800</v>
      </c>
      <c r="D67" s="115" t="s">
        <v>173</v>
      </c>
    </row>
    <row r="68" spans="1:4" ht="15" customHeight="1" outlineLevel="1">
      <c r="A68" s="683" t="s">
        <v>162</v>
      </c>
      <c r="B68" s="677"/>
      <c r="C68" s="125">
        <v>800</v>
      </c>
      <c r="D68" s="115" t="s">
        <v>26</v>
      </c>
    </row>
    <row r="69" spans="1:6" ht="28.5" customHeight="1">
      <c r="A69" s="681" t="s">
        <v>174</v>
      </c>
      <c r="B69" s="682"/>
      <c r="C69" s="127">
        <v>172110</v>
      </c>
      <c r="D69" s="128"/>
      <c r="E69" s="129"/>
      <c r="F69" s="130"/>
    </row>
    <row r="70" spans="1:4" ht="15" customHeight="1" outlineLevel="1">
      <c r="A70" s="681" t="s">
        <v>175</v>
      </c>
      <c r="B70" s="666"/>
      <c r="C70" s="666"/>
      <c r="D70" s="667"/>
    </row>
    <row r="71" spans="1:4" ht="15" customHeight="1" outlineLevel="1">
      <c r="A71" s="683" t="s">
        <v>176</v>
      </c>
      <c r="B71" s="678"/>
      <c r="C71" s="678"/>
      <c r="D71" s="679"/>
    </row>
    <row r="72" spans="1:4" ht="15" outlineLevel="1">
      <c r="A72" s="113" t="s">
        <v>26</v>
      </c>
      <c r="B72" s="114" t="s">
        <v>772</v>
      </c>
      <c r="C72" s="125">
        <v>308</v>
      </c>
      <c r="D72" s="115" t="s">
        <v>177</v>
      </c>
    </row>
    <row r="73" spans="1:4" ht="15" customHeight="1" outlineLevel="1">
      <c r="A73" s="683" t="s">
        <v>178</v>
      </c>
      <c r="B73" s="677"/>
      <c r="C73" s="125">
        <v>308</v>
      </c>
      <c r="D73" s="115" t="s">
        <v>26</v>
      </c>
    </row>
    <row r="74" spans="1:4" ht="15" customHeight="1" outlineLevel="1">
      <c r="A74" s="683" t="s">
        <v>221</v>
      </c>
      <c r="B74" s="678"/>
      <c r="C74" s="678"/>
      <c r="D74" s="679"/>
    </row>
    <row r="75" spans="1:4" ht="25.5" outlineLevel="1">
      <c r="A75" s="113" t="s">
        <v>26</v>
      </c>
      <c r="B75" s="114" t="s">
        <v>772</v>
      </c>
      <c r="C75" s="125">
        <v>324</v>
      </c>
      <c r="D75" s="115" t="s">
        <v>73</v>
      </c>
    </row>
    <row r="76" spans="1:4" ht="15" customHeight="1" outlineLevel="1">
      <c r="A76" s="683" t="s">
        <v>74</v>
      </c>
      <c r="B76" s="677"/>
      <c r="C76" s="125">
        <v>324</v>
      </c>
      <c r="D76" s="115" t="s">
        <v>26</v>
      </c>
    </row>
    <row r="77" spans="1:4" ht="15" outlineLevel="1">
      <c r="A77" s="683">
        <v>213</v>
      </c>
      <c r="B77" s="678"/>
      <c r="C77" s="678"/>
      <c r="D77" s="679"/>
    </row>
    <row r="78" spans="1:4" ht="15" outlineLevel="1">
      <c r="A78" s="113" t="s">
        <v>26</v>
      </c>
      <c r="B78" s="114" t="s">
        <v>772</v>
      </c>
      <c r="C78" s="125">
        <v>457</v>
      </c>
      <c r="D78" s="115" t="s">
        <v>838</v>
      </c>
    </row>
    <row r="79" spans="1:4" ht="15" outlineLevel="1">
      <c r="A79" s="113" t="s">
        <v>26</v>
      </c>
      <c r="B79" s="114" t="s">
        <v>772</v>
      </c>
      <c r="C79" s="125">
        <v>14</v>
      </c>
      <c r="D79" s="115" t="s">
        <v>839</v>
      </c>
    </row>
    <row r="80" spans="1:4" ht="15" outlineLevel="1">
      <c r="A80" s="113" t="s">
        <v>26</v>
      </c>
      <c r="B80" s="114" t="s">
        <v>772</v>
      </c>
      <c r="C80" s="125">
        <v>271</v>
      </c>
      <c r="D80" s="115" t="s">
        <v>378</v>
      </c>
    </row>
    <row r="81" spans="1:4" ht="25.5" outlineLevel="1">
      <c r="A81" s="113" t="s">
        <v>26</v>
      </c>
      <c r="B81" s="114" t="s">
        <v>772</v>
      </c>
      <c r="C81" s="125">
        <v>615</v>
      </c>
      <c r="D81" s="115" t="s">
        <v>379</v>
      </c>
    </row>
    <row r="82" spans="1:4" ht="15" outlineLevel="1">
      <c r="A82" s="113" t="s">
        <v>26</v>
      </c>
      <c r="B82" s="114" t="s">
        <v>772</v>
      </c>
      <c r="C82" s="125">
        <v>25</v>
      </c>
      <c r="D82" s="115" t="s">
        <v>380</v>
      </c>
    </row>
    <row r="83" spans="1:4" ht="15" customHeight="1" outlineLevel="1">
      <c r="A83" s="683" t="s">
        <v>162</v>
      </c>
      <c r="B83" s="677"/>
      <c r="C83" s="125">
        <v>1382</v>
      </c>
      <c r="D83" s="115" t="s">
        <v>26</v>
      </c>
    </row>
    <row r="84" spans="1:4" ht="15" customHeight="1" outlineLevel="1">
      <c r="A84" s="683" t="s">
        <v>381</v>
      </c>
      <c r="B84" s="678"/>
      <c r="C84" s="678"/>
      <c r="D84" s="679"/>
    </row>
    <row r="85" spans="1:4" ht="18" customHeight="1" outlineLevel="1">
      <c r="A85" s="113" t="s">
        <v>26</v>
      </c>
      <c r="B85" s="114" t="s">
        <v>772</v>
      </c>
      <c r="C85" s="125">
        <v>14705</v>
      </c>
      <c r="D85" s="115" t="s">
        <v>761</v>
      </c>
    </row>
    <row r="86" spans="1:4" ht="15" customHeight="1" outlineLevel="1">
      <c r="A86" s="683" t="s">
        <v>382</v>
      </c>
      <c r="B86" s="677"/>
      <c r="C86" s="125">
        <v>14705</v>
      </c>
      <c r="D86" s="115" t="s">
        <v>26</v>
      </c>
    </row>
    <row r="87" spans="1:6" ht="15" customHeight="1">
      <c r="A87" s="681" t="s">
        <v>383</v>
      </c>
      <c r="B87" s="682"/>
      <c r="C87" s="127">
        <v>16719</v>
      </c>
      <c r="D87" s="128"/>
      <c r="E87" s="129"/>
      <c r="F87" s="130"/>
    </row>
    <row r="88" spans="1:4" ht="15" customHeight="1" outlineLevel="1">
      <c r="A88" s="681" t="s">
        <v>916</v>
      </c>
      <c r="B88" s="666"/>
      <c r="C88" s="666"/>
      <c r="D88" s="667"/>
    </row>
    <row r="89" spans="1:4" ht="15" customHeight="1" outlineLevel="1">
      <c r="A89" s="683" t="s">
        <v>160</v>
      </c>
      <c r="B89" s="678"/>
      <c r="C89" s="678"/>
      <c r="D89" s="679"/>
    </row>
    <row r="90" spans="1:4" ht="38.25" outlineLevel="1">
      <c r="A90" s="113" t="s">
        <v>26</v>
      </c>
      <c r="B90" s="114" t="s">
        <v>772</v>
      </c>
      <c r="C90" s="125">
        <v>260</v>
      </c>
      <c r="D90" s="115" t="s">
        <v>919</v>
      </c>
    </row>
    <row r="91" spans="1:4" ht="15" customHeight="1" outlineLevel="1">
      <c r="A91" s="683" t="s">
        <v>162</v>
      </c>
      <c r="B91" s="677"/>
      <c r="C91" s="125">
        <v>260</v>
      </c>
      <c r="D91" s="115" t="s">
        <v>26</v>
      </c>
    </row>
    <row r="92" spans="1:4" ht="15" customHeight="1">
      <c r="A92" s="681" t="s">
        <v>920</v>
      </c>
      <c r="B92" s="682"/>
      <c r="C92" s="127">
        <v>260</v>
      </c>
      <c r="D92" s="214"/>
    </row>
    <row r="93" spans="1:4" ht="28.5" customHeight="1">
      <c r="A93" s="681" t="s">
        <v>921</v>
      </c>
      <c r="B93" s="682"/>
      <c r="C93" s="261">
        <v>515005</v>
      </c>
      <c r="D93" s="262"/>
    </row>
    <row r="94" spans="1:4" ht="15">
      <c r="A94" s="99"/>
      <c r="B94" s="99"/>
      <c r="C94" s="100"/>
      <c r="D94" s="212"/>
    </row>
    <row r="95" spans="1:4" ht="15">
      <c r="A95" s="133" t="s">
        <v>922</v>
      </c>
      <c r="B95" s="99"/>
      <c r="C95" s="99"/>
      <c r="D95" s="212"/>
    </row>
    <row r="96" spans="1:4" ht="15">
      <c r="A96" s="99"/>
      <c r="B96" s="99"/>
      <c r="C96" s="99"/>
      <c r="D96" s="212"/>
    </row>
    <row r="97" spans="1:4" ht="19.5" customHeight="1">
      <c r="A97" s="714" t="s">
        <v>923</v>
      </c>
      <c r="B97" s="715"/>
      <c r="C97" s="134">
        <v>254214</v>
      </c>
      <c r="D97" s="212"/>
    </row>
    <row r="98" spans="1:4" ht="19.5" customHeight="1">
      <c r="A98" s="132" t="s">
        <v>924</v>
      </c>
      <c r="B98" s="132"/>
      <c r="C98" s="135">
        <v>220050</v>
      </c>
      <c r="D98" s="212"/>
    </row>
    <row r="99" spans="1:4" ht="19.5" customHeight="1">
      <c r="A99" s="136" t="s">
        <v>925</v>
      </c>
      <c r="B99" s="136"/>
      <c r="C99" s="137">
        <v>218000</v>
      </c>
      <c r="D99" s="212"/>
    </row>
    <row r="100" spans="1:4" ht="19.5" customHeight="1">
      <c r="A100" s="136" t="s">
        <v>926</v>
      </c>
      <c r="B100" s="136"/>
      <c r="C100" s="137">
        <v>1600</v>
      </c>
      <c r="D100" s="212"/>
    </row>
    <row r="101" spans="1:4" ht="19.5" customHeight="1">
      <c r="A101" s="716" t="s">
        <v>927</v>
      </c>
      <c r="B101" s="717"/>
      <c r="C101" s="137">
        <v>450</v>
      </c>
      <c r="D101" s="213"/>
    </row>
    <row r="102" spans="1:4" ht="19.5" customHeight="1">
      <c r="A102" s="668" t="s">
        <v>0</v>
      </c>
      <c r="B102" s="669"/>
      <c r="C102" s="135">
        <v>26036</v>
      </c>
      <c r="D102" s="212"/>
    </row>
    <row r="103" spans="1:4" ht="19.5" customHeight="1">
      <c r="A103" s="668" t="s">
        <v>1</v>
      </c>
      <c r="B103" s="669"/>
      <c r="C103" s="135">
        <v>14705</v>
      </c>
      <c r="D103" s="212"/>
    </row>
    <row r="104" spans="1:4" ht="40.5" customHeight="1">
      <c r="A104" s="670" t="s">
        <v>2</v>
      </c>
      <c r="B104" s="671"/>
      <c r="C104" s="138">
        <v>515005</v>
      </c>
      <c r="D104" s="212"/>
    </row>
  </sheetData>
  <mergeCells count="54">
    <mergeCell ref="A27:D27"/>
    <mergeCell ref="A26:B26"/>
    <mergeCell ref="A31:D31"/>
    <mergeCell ref="A32:D32"/>
    <mergeCell ref="A29:B29"/>
    <mergeCell ref="A97:B97"/>
    <mergeCell ref="A102:B102"/>
    <mergeCell ref="A101:B101"/>
    <mergeCell ref="A30:B30"/>
    <mergeCell ref="A38:B38"/>
    <mergeCell ref="A39:B39"/>
    <mergeCell ref="A36:D36"/>
    <mergeCell ref="A35:B35"/>
    <mergeCell ref="A48:B48"/>
    <mergeCell ref="A45:B45"/>
    <mergeCell ref="A103:B103"/>
    <mergeCell ref="A104:B104"/>
    <mergeCell ref="A2:B2"/>
    <mergeCell ref="A13:B13"/>
    <mergeCell ref="A3:D3"/>
    <mergeCell ref="A4:D4"/>
    <mergeCell ref="A25:B25"/>
    <mergeCell ref="A18:D18"/>
    <mergeCell ref="A17:B17"/>
    <mergeCell ref="A14:D14"/>
    <mergeCell ref="A46:D46"/>
    <mergeCell ref="A40:D40"/>
    <mergeCell ref="A41:D41"/>
    <mergeCell ref="A53:B53"/>
    <mergeCell ref="A54:D54"/>
    <mergeCell ref="A51:D51"/>
    <mergeCell ref="A49:B49"/>
    <mergeCell ref="A50:D50"/>
    <mergeCell ref="A62:D62"/>
    <mergeCell ref="A61:B61"/>
    <mergeCell ref="A68:B68"/>
    <mergeCell ref="A69:B69"/>
    <mergeCell ref="A66:D66"/>
    <mergeCell ref="A65:B65"/>
    <mergeCell ref="A76:B76"/>
    <mergeCell ref="A73:B73"/>
    <mergeCell ref="A74:D74"/>
    <mergeCell ref="A70:D70"/>
    <mergeCell ref="A71:D71"/>
    <mergeCell ref="A86:B86"/>
    <mergeCell ref="A83:B83"/>
    <mergeCell ref="A84:D84"/>
    <mergeCell ref="A77:D77"/>
    <mergeCell ref="A93:B93"/>
    <mergeCell ref="A91:B91"/>
    <mergeCell ref="A89:D89"/>
    <mergeCell ref="A87:B87"/>
    <mergeCell ref="A88:D88"/>
    <mergeCell ref="A92:B92"/>
  </mergeCells>
  <printOptions/>
  <pageMargins left="0.69" right="0.28" top="0.51" bottom="0.68" header="0.22" footer="0.37"/>
  <pageSetup firstPageNumber="9" useFirstPageNumber="1" horizontalDpi="300" verticalDpi="300" orientation="portrait" pageOrder="overThenDown" paperSize="9" scale="70" r:id="rId1"/>
  <headerFooter alignWithMargins="0">
    <oddHeader>&amp;C&amp;"Arial,Tučné"&amp;14Schválený rozpočet SMOl na rok  2015  - objednávky veřejných služeb</oddHeader>
    <oddFooter>&amp;C&amp;P</oddFooter>
  </headerFooter>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kotja</dc:creator>
  <cp:keywords/>
  <dc:description/>
  <cp:lastModifiedBy>kotja</cp:lastModifiedBy>
  <cp:lastPrinted>2014-12-23T07:13:53Z</cp:lastPrinted>
  <dcterms:created xsi:type="dcterms:W3CDTF">2014-09-16T11:08:18Z</dcterms:created>
  <dcterms:modified xsi:type="dcterms:W3CDTF">2014-12-23T07:14:57Z</dcterms:modified>
  <cp:category/>
  <cp:version/>
  <cp:contentType/>
  <cp:contentStatus/>
</cp:coreProperties>
</file>